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caudit\Downloads\PHILANTHROPIQUE\"/>
    </mc:Choice>
  </mc:AlternateContent>
  <xr:revisionPtr revIDLastSave="0" documentId="13_ncr:1_{506F1D5A-AB2D-409D-BB3F-65CD87AA515F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12 Feuillantines" sheetId="2" r:id="rId1"/>
    <sheet name="9 Moulin Vert" sheetId="4" r:id="rId2"/>
    <sheet name="7 Melun" sheetId="5" r:id="rId3"/>
  </sheets>
  <definedNames>
    <definedName name="_xlnm._FilterDatabase" localSheetId="0" hidden="1">'12 Feuillantines'!$A$78:$I$78</definedName>
    <definedName name="_xlnm._FilterDatabase" localSheetId="2" hidden="1">'7 Melun'!$A$7:$I$7</definedName>
    <definedName name="_xlnm._FilterDatabase" localSheetId="1" hidden="1">'9 Moulin Vert'!$A$51:$I$51</definedName>
  </definedNames>
  <calcPr calcId="181029"/>
</workbook>
</file>

<file path=xl/calcChain.xml><?xml version="1.0" encoding="utf-8"?>
<calcChain xmlns="http://schemas.openxmlformats.org/spreadsheetml/2006/main">
  <c r="G64" i="5" l="1"/>
  <c r="H69" i="5"/>
  <c r="I69" i="5" s="1"/>
  <c r="H67" i="5"/>
  <c r="I67" i="5" s="1"/>
  <c r="H68" i="5"/>
  <c r="I68" i="5" s="1"/>
  <c r="H71" i="4"/>
  <c r="I71" i="4"/>
  <c r="G71" i="4"/>
  <c r="H74" i="4"/>
  <c r="H73" i="4"/>
  <c r="I73" i="4" s="1"/>
  <c r="H115" i="2"/>
  <c r="I115" i="2"/>
  <c r="G115" i="2"/>
  <c r="H120" i="2"/>
  <c r="I120" i="2" s="1"/>
  <c r="H119" i="2"/>
  <c r="I119" i="2" s="1"/>
  <c r="H118" i="2"/>
  <c r="I118" i="2" s="1"/>
  <c r="I117" i="2"/>
  <c r="H117" i="2"/>
  <c r="H109" i="2"/>
  <c r="I109" i="2" s="1"/>
  <c r="I108" i="2"/>
  <c r="H108" i="2"/>
  <c r="I107" i="2"/>
  <c r="H107" i="2"/>
  <c r="H106" i="2"/>
  <c r="I106" i="2" s="1"/>
  <c r="H98" i="2"/>
  <c r="H90" i="2"/>
  <c r="H89" i="2"/>
  <c r="H88" i="2"/>
  <c r="H87" i="2"/>
  <c r="H86" i="2"/>
  <c r="H85" i="2"/>
  <c r="H84" i="2"/>
  <c r="H83" i="2"/>
  <c r="H82" i="2"/>
  <c r="H81" i="2"/>
  <c r="H80" i="2"/>
  <c r="H79" i="2"/>
  <c r="H71" i="2"/>
  <c r="H70" i="2"/>
  <c r="H69" i="2"/>
  <c r="H68" i="2"/>
  <c r="H67" i="2"/>
  <c r="H66" i="2"/>
  <c r="H65" i="2"/>
  <c r="I65" i="2" s="1"/>
  <c r="H64" i="2"/>
  <c r="I64" i="2" s="1"/>
  <c r="H63" i="2"/>
  <c r="H62" i="2"/>
  <c r="H61" i="2"/>
  <c r="I61" i="2" s="1"/>
  <c r="H60" i="2"/>
  <c r="H59" i="2"/>
  <c r="I59" i="2" s="1"/>
  <c r="H58" i="2"/>
  <c r="I58" i="2" s="1"/>
  <c r="H57" i="2"/>
  <c r="H56" i="2"/>
  <c r="H55" i="2"/>
  <c r="H54" i="2"/>
  <c r="H53" i="2"/>
  <c r="I53" i="2" s="1"/>
  <c r="H52" i="2"/>
  <c r="H51" i="2"/>
  <c r="H50" i="2"/>
  <c r="H49" i="2"/>
  <c r="I49" i="2" s="1"/>
  <c r="H48" i="2"/>
  <c r="I48" i="2" s="1"/>
  <c r="H47" i="2"/>
  <c r="H46" i="2"/>
  <c r="I46" i="2" s="1"/>
  <c r="H45" i="2"/>
  <c r="I45" i="2" s="1"/>
  <c r="H44" i="2"/>
  <c r="H43" i="2"/>
  <c r="I43" i="2" s="1"/>
  <c r="H42" i="2"/>
  <c r="H41" i="2"/>
  <c r="H40" i="2"/>
  <c r="H39" i="2"/>
  <c r="H38" i="2"/>
  <c r="H37" i="2"/>
  <c r="I37" i="2" s="1"/>
  <c r="H36" i="2"/>
  <c r="H35" i="2"/>
  <c r="I35" i="2" s="1"/>
  <c r="H34" i="2"/>
  <c r="H33" i="2"/>
  <c r="I33" i="2" s="1"/>
  <c r="H32" i="2"/>
  <c r="I32" i="2" s="1"/>
  <c r="H31" i="2"/>
  <c r="H30" i="2"/>
  <c r="I30" i="2" s="1"/>
  <c r="H29" i="2"/>
  <c r="I29" i="2" s="1"/>
  <c r="H28" i="2"/>
  <c r="H27" i="2"/>
  <c r="H26" i="2"/>
  <c r="H25" i="2"/>
  <c r="H24" i="2"/>
  <c r="I24" i="2" s="1"/>
  <c r="H23" i="2"/>
  <c r="H22" i="2"/>
  <c r="H21" i="2"/>
  <c r="H20" i="2"/>
  <c r="H19" i="2"/>
  <c r="H18" i="2"/>
  <c r="H17" i="2"/>
  <c r="I17" i="2" s="1"/>
  <c r="H16" i="2"/>
  <c r="I16" i="2" s="1"/>
  <c r="H15" i="2"/>
  <c r="H14" i="2"/>
  <c r="H13" i="2"/>
  <c r="I13" i="2" s="1"/>
  <c r="H12" i="2"/>
  <c r="H11" i="2"/>
  <c r="I11" i="2" s="1"/>
  <c r="H10" i="2"/>
  <c r="H9" i="2"/>
  <c r="H8" i="2"/>
  <c r="I8" i="2" s="1"/>
  <c r="I70" i="2"/>
  <c r="I62" i="2"/>
  <c r="I54" i="2"/>
  <c r="I42" i="2"/>
  <c r="I38" i="2"/>
  <c r="I22" i="2"/>
  <c r="I14" i="2"/>
  <c r="G6" i="5"/>
  <c r="G63" i="4"/>
  <c r="H66" i="5"/>
  <c r="I66" i="5" s="1"/>
  <c r="H96" i="2"/>
  <c r="G96" i="2"/>
  <c r="G104" i="2"/>
  <c r="H65" i="4"/>
  <c r="I65" i="4" s="1"/>
  <c r="I63" i="4" s="1"/>
  <c r="G6" i="4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H58" i="5"/>
  <c r="I58" i="5" s="1"/>
  <c r="H57" i="5"/>
  <c r="I57" i="5" s="1"/>
  <c r="H56" i="5"/>
  <c r="I56" i="5" s="1"/>
  <c r="H55" i="5"/>
  <c r="I55" i="5" s="1"/>
  <c r="H54" i="5"/>
  <c r="I54" i="5" s="1"/>
  <c r="H53" i="5"/>
  <c r="I53" i="5" s="1"/>
  <c r="H52" i="5"/>
  <c r="I52" i="5" s="1"/>
  <c r="H51" i="5"/>
  <c r="I51" i="5" s="1"/>
  <c r="H50" i="5"/>
  <c r="I50" i="5" s="1"/>
  <c r="H49" i="5"/>
  <c r="I49" i="5" s="1"/>
  <c r="H48" i="5"/>
  <c r="I48" i="5" s="1"/>
  <c r="H47" i="5"/>
  <c r="I47" i="5" s="1"/>
  <c r="H46" i="5"/>
  <c r="I46" i="5" s="1"/>
  <c r="H45" i="5"/>
  <c r="I45" i="5" s="1"/>
  <c r="H44" i="5"/>
  <c r="I44" i="5" s="1"/>
  <c r="H43" i="5"/>
  <c r="I43" i="5" s="1"/>
  <c r="H42" i="5"/>
  <c r="I42" i="5" s="1"/>
  <c r="H41" i="5"/>
  <c r="I41" i="5" s="1"/>
  <c r="H40" i="5"/>
  <c r="I40" i="5" s="1"/>
  <c r="H39" i="5"/>
  <c r="I39" i="5" s="1"/>
  <c r="H38" i="5"/>
  <c r="I38" i="5" s="1"/>
  <c r="H37" i="5"/>
  <c r="I37" i="5" s="1"/>
  <c r="H36" i="5"/>
  <c r="I36" i="5" s="1"/>
  <c r="H35" i="5"/>
  <c r="I35" i="5" s="1"/>
  <c r="H34" i="5"/>
  <c r="I34" i="5" s="1"/>
  <c r="H33" i="5"/>
  <c r="I33" i="5" s="1"/>
  <c r="H32" i="5"/>
  <c r="I32" i="5" s="1"/>
  <c r="H31" i="5"/>
  <c r="I31" i="5" s="1"/>
  <c r="H30" i="5"/>
  <c r="I30" i="5" s="1"/>
  <c r="H29" i="5"/>
  <c r="I29" i="5" s="1"/>
  <c r="I6" i="5" s="1"/>
  <c r="H28" i="5"/>
  <c r="I28" i="5" s="1"/>
  <c r="H27" i="5"/>
  <c r="I27" i="5" s="1"/>
  <c r="H26" i="5"/>
  <c r="I26" i="5" s="1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I71" i="2"/>
  <c r="I69" i="2"/>
  <c r="I68" i="2"/>
  <c r="I67" i="2"/>
  <c r="I66" i="2"/>
  <c r="I63" i="2"/>
  <c r="I60" i="2"/>
  <c r="I57" i="2"/>
  <c r="I56" i="2"/>
  <c r="I55" i="2"/>
  <c r="I52" i="2"/>
  <c r="I51" i="2"/>
  <c r="I50" i="2"/>
  <c r="I47" i="2"/>
  <c r="I44" i="2"/>
  <c r="I41" i="2"/>
  <c r="I40" i="2"/>
  <c r="I39" i="2"/>
  <c r="I36" i="2"/>
  <c r="I34" i="2"/>
  <c r="I31" i="2"/>
  <c r="I28" i="2"/>
  <c r="I27" i="2"/>
  <c r="I26" i="2"/>
  <c r="I25" i="2"/>
  <c r="I23" i="2"/>
  <c r="I21" i="2"/>
  <c r="I20" i="2"/>
  <c r="I19" i="2"/>
  <c r="I18" i="2"/>
  <c r="I15" i="2"/>
  <c r="I12" i="2"/>
  <c r="I10" i="2"/>
  <c r="I9" i="2"/>
  <c r="G6" i="2"/>
  <c r="G77" i="2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G50" i="4"/>
  <c r="I98" i="2"/>
  <c r="I96" i="2" s="1"/>
  <c r="I64" i="5" l="1"/>
  <c r="H63" i="4"/>
  <c r="H6" i="5"/>
  <c r="H64" i="5"/>
  <c r="I74" i="4"/>
  <c r="I104" i="2"/>
  <c r="H104" i="2"/>
  <c r="H6" i="4"/>
  <c r="I7" i="4"/>
  <c r="I6" i="4" s="1"/>
  <c r="H50" i="4"/>
  <c r="H6" i="2"/>
  <c r="I6" i="2"/>
  <c r="I79" i="2"/>
  <c r="I50" i="4"/>
  <c r="I90" i="2" l="1"/>
  <c r="I89" i="2"/>
  <c r="I88" i="2"/>
  <c r="I87" i="2"/>
  <c r="I86" i="2"/>
  <c r="I85" i="2"/>
  <c r="I84" i="2"/>
  <c r="I83" i="2"/>
  <c r="I82" i="2"/>
  <c r="I81" i="2"/>
  <c r="I80" i="2" l="1"/>
  <c r="I77" i="2" s="1"/>
  <c r="H77" i="2"/>
</calcChain>
</file>

<file path=xl/sharedStrings.xml><?xml version="1.0" encoding="utf-8"?>
<sst xmlns="http://schemas.openxmlformats.org/spreadsheetml/2006/main" count="533" uniqueCount="125">
  <si>
    <t xml:space="preserve">DGPF
 SOCIETE PHILANTHROPIQUE 
</t>
  </si>
  <si>
    <t xml:space="preserve"> Bâtiment</t>
  </si>
  <si>
    <t>Adresse</t>
  </si>
  <si>
    <t>Nombre de niveaux</t>
  </si>
  <si>
    <t>Charge(kg)</t>
  </si>
  <si>
    <t>Code</t>
  </si>
  <si>
    <t>Travaux</t>
  </si>
  <si>
    <t>Montant en € HT</t>
  </si>
  <si>
    <t xml:space="preserve">TVA en € TTC </t>
  </si>
  <si>
    <t>Montant en € TTC</t>
  </si>
  <si>
    <t/>
  </si>
  <si>
    <t xml:space="preserve">12 rue des Feuillantines </t>
  </si>
  <si>
    <t>SAE2010</t>
  </si>
  <si>
    <t>RI.3 Installer une barrière de cellules toute hauteur sur la porte de cabine.</t>
  </si>
  <si>
    <t>RI.5 Assurer la présence du dispositif de protection contre l’introduction accidentelle d’objets sur la poulie tendeuse du côté cabine.</t>
  </si>
  <si>
    <t>RI.7 Installer un dispositif sur le commutateur Normal/Inspection empêchant une remise en service normal par action involontaire.</t>
  </si>
  <si>
    <t>RI.7 Installer un dispositif d’arrêt sur le toit de cabine tel que la remise en service ne puisse résulter d’une action involontaire.</t>
  </si>
  <si>
    <t>RI.8 Assurer une résistance suffisante du dispositif empêchant la chute des personnes lorsque la porte du local de machines est ouverte.</t>
  </si>
  <si>
    <t>RI.8 Poser une plaque signalétique sur la trappe d’accès au local de machinerie.</t>
  </si>
  <si>
    <t>SAE2014</t>
  </si>
  <si>
    <t>RII.2 Installer un dispositif de téléalarme entre le fond de cuvette et un service d'intervention.</t>
  </si>
  <si>
    <t>RII.5 Poser les obturateurs manquants sur le tableau d'arrivée de courant;</t>
  </si>
  <si>
    <t>RII.5 Installer un dispositif de consignation sur le tableau d'arrivée de courant dans le local de machinerie.</t>
  </si>
  <si>
    <t>RII.5 Assurer une protection de degré IP2X sur l'enveloppe du tableau d'arrivée de courant.</t>
  </si>
  <si>
    <t>RII.6 protéger les points rentrants entre câble et poulie sur le limiteur de vitesse en haut de gaine.</t>
  </si>
  <si>
    <t>RII.6 Protéger les points rentrants sur les poulies de renvoi de câbles en cuvette.</t>
  </si>
  <si>
    <t>RII.6 protéger les points rentrants de la poulie de traction dans le local de machinerie.</t>
  </si>
  <si>
    <t>RII.6 Protéger les points rentrants de la poulie de déflexion dans le local de machinerie.</t>
  </si>
  <si>
    <t>RII.6 Protéger les points rentrants sur la poulie de mouflage du contrepoids.</t>
  </si>
  <si>
    <t>RII.6 Protéger les points rentrants de la poulie de renvoi en gaine.</t>
  </si>
  <si>
    <t>RII.7 Assurer un éclairement de 200 lux au sol des zones de travail et de circulation dans le local de machinerie.</t>
  </si>
  <si>
    <t>Sécurité / Code du Travail</t>
  </si>
  <si>
    <t>Remplacer le limiteur de vitesse existant par un modèle à télécommande.</t>
  </si>
  <si>
    <t>Sur le toit de cabine, installer un interrupteur de commande d'éclairage de gaine.</t>
  </si>
  <si>
    <t>Installer un dispositif d'arrêt accessible depuis le fond de cuvette.</t>
  </si>
  <si>
    <t>Installer un interrupteur lumineux de commande d'éclairage du local de machines au débouché de la trappe.</t>
  </si>
  <si>
    <t>Remplacer l’éclairage de gaine existant par un éclairage équipé de réglettes leds.</t>
  </si>
  <si>
    <t>Installer des balustrades rétractables sur le toit de la cabine pour la sécurité des intervenants en gaine.</t>
  </si>
  <si>
    <t>Confort/Esthétique</t>
  </si>
  <si>
    <t>Mettre en peinture le local de machinerie comprenant sols, murs et plafond.</t>
  </si>
  <si>
    <t>Fiabilité/Vétusté</t>
  </si>
  <si>
    <t>Remplacer les portes palières existantes par des modèles en inox.</t>
  </si>
  <si>
    <t>Remplacer la porte de cabine dans le cadre d’une modernisation.</t>
  </si>
  <si>
    <t>Induits par les autres travaux</t>
  </si>
  <si>
    <t>Afin de pérenniser le fonctionnement de votre ascenseur, installer un contrôle moteur à variation de fréquence et remplacer l'armoire de manœuvre.</t>
  </si>
  <si>
    <t>Remplacer les boutons paliers existants par des boutons conformes à la norme EN 81-70 (accessibilité handicapés) dans le cadre d'une modernisation.</t>
  </si>
  <si>
    <t>Remplacer l'indicateur de position du niveau principal par un modèle conforme à la norme EN 81-70 (accessibilité handicapés).</t>
  </si>
  <si>
    <t xml:space="preserve"> Installer des indicateurs de position et les flèches de direction à tous les niveaux.</t>
  </si>
  <si>
    <t>En cabine, installer une boite à boutons avec signalisation sonore et lumineuse, conforme à la norme EN 81-70 (accessibilité handicapés) dans le cadre du remplacement de l'armoire de manoeuvre.</t>
  </si>
  <si>
    <t>RI.7 Installer un limiteur de course inspection en haut de gaine.</t>
  </si>
  <si>
    <t>RII.6 Protéger les points rentrants sur les deux poulies de déflexion dans le local de machines.</t>
  </si>
  <si>
    <t>Aménager une porte pour l'accés à la cuvette.</t>
  </si>
  <si>
    <t>Matérialiser et baliser le/les ressaut(s) sur le sol du local de machines.</t>
  </si>
  <si>
    <t>Installer des récupérateurs d'huile aux pieds des guides en cuvette</t>
  </si>
  <si>
    <t>Installer un interrupteur lumineux de commande d'éclairage du local de machinerie à proximité de la porte d' accès.</t>
  </si>
  <si>
    <t>Remplacer la machine existante par une machine à adhérence sans réducteur.</t>
  </si>
  <si>
    <t>Installer des indicateurs de position et des flèches de direction à tous les niveaux dans le cadre du remplacement de l'armoire de manœuvre.</t>
  </si>
  <si>
    <t>Remplacer les boutons de la cabine type résidentiel et conformes à la norme EN 81-70 (accessibilité handicapés) dans le cadre du remplacement de l'armoire de manœuvre.</t>
  </si>
  <si>
    <t xml:space="preserve">7 passage de Melun </t>
  </si>
  <si>
    <t>RII.5 Installer une protection différentielle pour l’éclairage de la gaine.</t>
  </si>
  <si>
    <t>RII.5 Installer une protection différentielle pour l’éclairage du local de machinerie.</t>
  </si>
  <si>
    <t>RII.6 Protéger les points rentrants sur les poulies de renvoi en haut de gaine.</t>
  </si>
  <si>
    <t>Remplacer les serrures palières.</t>
  </si>
  <si>
    <t>Sécuriser et baliser les points inférieurs à 1,80 m dans le local de machinerie.</t>
  </si>
  <si>
    <t>Baliser le ressaut à l'entrée du local de machinerie.</t>
  </si>
  <si>
    <t>Installer un dispositif d'accès à la cuvette.</t>
  </si>
  <si>
    <t>Dans le local de machines, installer une grille de protection sur la ventilation basse.</t>
  </si>
  <si>
    <t>Installer et estampiller un crochet de manutention au dessus de la machine.</t>
  </si>
  <si>
    <t>Réaliser un traitement antirouille des parois métalliques à l’intérieur de la gaine.</t>
  </si>
  <si>
    <t>Réaliser un traitement contre l'oxydation sous une cabine de charge nominale inférieure ou égale à 400 kg.</t>
  </si>
  <si>
    <t>En fond de cuvette, réaliser un traitement des parties métalliques qui sont oxydées.</t>
  </si>
  <si>
    <t>Installer un indicateur de position au niveau principal conforme à la norme EN 81-70 (accessibilité handicapés).</t>
  </si>
  <si>
    <t>En cabine, installer une boite à boutons avec signalisation sonore et lumineuse, conforme à la norme EN 81-70 (accessibilité handicapés).</t>
  </si>
  <si>
    <t>Rénover l'habillage de la cabine type stratifié pour une cabine de 300 Kg</t>
  </si>
  <si>
    <t xml:space="preserve">9 rue du Moulin Vert </t>
  </si>
  <si>
    <t>RII.2 Installer un dispositif de téléalarme entre le toit de cabine et un service d'intervention.</t>
  </si>
  <si>
    <t>Créer une ventilation en haut de gaine débouchant sur l’extérieur du bâtiment.</t>
  </si>
  <si>
    <t>Installer un éclairage de secours en cabine.</t>
  </si>
  <si>
    <t>Installer un dispositif de coupure (bouton stop) à un mètre au plus de la machine.</t>
  </si>
  <si>
    <t>Remplacer les dispositifs antichutes existants sur le massif du local des machinerie par des gardes corps conformes à la réglementation.</t>
  </si>
  <si>
    <t>Fermer au passage l'accès au massif dans le local de machinerie.</t>
  </si>
  <si>
    <t>Poser des protecteurs mécaniques devant les dispositifs d'éclairage de la cabine évitant tout contact physique avec les éléments sous tension.</t>
  </si>
  <si>
    <t>Installer des mains courantes en cabine répondant aux dispositions de la norme EN 81-70 (accessibilité handicapés).</t>
  </si>
  <si>
    <t>Escalier B</t>
  </si>
  <si>
    <t>Escalier A</t>
  </si>
  <si>
    <t>Bâtiment Rue</t>
  </si>
  <si>
    <t>Bâtiment Cour</t>
  </si>
  <si>
    <t xml:space="preserve">TOTAL TRAVAUX DE BASE : </t>
  </si>
  <si>
    <t>Dépose de l'appareil existant</t>
  </si>
  <si>
    <t>Travaux de maçonnerie (y compris étude béton si nécessaire)</t>
  </si>
  <si>
    <t>Fourniture et pose d'un appareil selon descriptif du CCTP</t>
  </si>
  <si>
    <t>Travaux électriques</t>
  </si>
  <si>
    <t>Travaux de finition (peinture, reprise de sol …)</t>
  </si>
  <si>
    <t>Travaux complémentaires (si jugés nécessaires)</t>
  </si>
  <si>
    <t>Remplacement</t>
  </si>
  <si>
    <t>Confort / Esthétique</t>
  </si>
  <si>
    <t>Fiabilité / Vétusté</t>
  </si>
  <si>
    <t>Accessibilité</t>
  </si>
  <si>
    <t>Reprise en grande maintenance des portes palières : paumelles, système de déverouillage si possible, nettoyage complet (vantaux, seuils etc.), reprise des réglages si nécessaire.</t>
  </si>
  <si>
    <t xml:space="preserve">TVA (10%) en € TTC </t>
  </si>
  <si>
    <t>Escalier A et B</t>
  </si>
  <si>
    <t>7 et 8</t>
  </si>
  <si>
    <t>Stockage</t>
  </si>
  <si>
    <t>OPTION : CHIFFRAGE D'UN CONTENEUR DE STOCKAGE</t>
  </si>
  <si>
    <t>Conteneur de stockage sur voirie (inclus toutes démarches administratives)</t>
  </si>
  <si>
    <t>TRAVAUX DE BASE : MODERNISATION LOURDE DES APPAREILS</t>
  </si>
  <si>
    <t>VARIANTE : REMPLACEMENT COMPLET DES APPAREILS</t>
  </si>
  <si>
    <t xml:space="preserve">TOTAL TRAVAUX DE BASE FEUILLANTINES : </t>
  </si>
  <si>
    <t xml:space="preserve">TOTAL VARIANTE FEUILLANTINES : </t>
  </si>
  <si>
    <t xml:space="preserve">TOTAL TRAVAUX DE BASE MOULIN VERT : </t>
  </si>
  <si>
    <t xml:space="preserve">TOTAL VARIANTE MOUILN VERT : </t>
  </si>
  <si>
    <t>ENTRETIEN SUITE TRAVAUX DE BASE</t>
  </si>
  <si>
    <t>Période de gratuité (en mois)</t>
  </si>
  <si>
    <t>TOTAL ENTRETIEN SUITE TRAVAUX DE BASE :</t>
  </si>
  <si>
    <t>Entretien annuel</t>
  </si>
  <si>
    <t>ENTRETIEN SUITE VARIANTE</t>
  </si>
  <si>
    <t>TOTAL ENTRETIEN SUITE VARIANTE :</t>
  </si>
  <si>
    <t>TOTAL OPTION :</t>
  </si>
  <si>
    <t>TOTAL ENTRETIEN VARIANTE :</t>
  </si>
  <si>
    <t>Entretien annuel (inclus abonnement GSM)</t>
  </si>
  <si>
    <r>
      <t xml:space="preserve">SOCIETE PHILANTHROPIQUE
DPGF - 9 rue du Moulin Vert à PARIS
</t>
    </r>
    <r>
      <rPr>
        <i/>
        <sz val="14"/>
        <rFont val="Calibri"/>
        <family val="2"/>
      </rPr>
      <t>ERP de 5e catégorie au RDC et R+1 + bâtiment d'habitation de 3e famille</t>
    </r>
  </si>
  <si>
    <r>
      <t xml:space="preserve">SOCIETE PHILANTHROPIQUE
DPGF - 12 rue des Feuillantines à PARIS
</t>
    </r>
    <r>
      <rPr>
        <i/>
        <sz val="14"/>
        <rFont val="Calibri"/>
        <family val="2"/>
      </rPr>
      <t>Bat A : ERP de 5e catégorie au RDC et RDJ + bâtiment d'habitation de 3e famille de catégorie A
Bat B : ERP de 5e catégorie au RDC et RDJ + bâtiment d'habitation de 3e famille de catégorie B</t>
    </r>
  </si>
  <si>
    <r>
      <t xml:space="preserve">SOCIETE PHILANTHROPIQUE
DPGF - 7 passage de Melun à PARIS
</t>
    </r>
    <r>
      <rPr>
        <i/>
        <sz val="14"/>
        <rFont val="Calibri"/>
        <family val="2"/>
      </rPr>
      <t>Bâtiment d'habitation de 3e famille</t>
    </r>
  </si>
  <si>
    <t>abonnement GSM annuel</t>
  </si>
  <si>
    <t xml:space="preserve">TVA (10% et 20%) en € TTC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</si>
</sst>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i/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0FFFF"/>
      </patternFill>
    </fill>
    <fill>
      <patternFill patternType="solid">
        <fgColor rgb="FFCCC0DA"/>
      </patternFill>
    </fill>
    <fill>
      <patternFill patternType="solid">
        <fgColor rgb="FFFFFACD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 style="dashed">
        <color indexed="64"/>
      </bottom>
      <diagonal/>
    </border>
    <border>
      <left style="thin">
        <color auto="1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auto="1"/>
      </right>
      <top/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ashed">
        <color indexed="64"/>
      </top>
      <bottom style="thin">
        <color auto="1"/>
      </bottom>
      <diagonal/>
    </border>
    <border>
      <left/>
      <right style="thin">
        <color auto="1"/>
      </right>
      <top style="dashed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indexed="64"/>
      </bottom>
      <diagonal/>
    </border>
    <border>
      <left/>
      <right style="thin">
        <color auto="1"/>
      </right>
      <top style="thin">
        <color auto="1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ed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auto="1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auto="1"/>
      </right>
      <top style="dash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44" fontId="0" fillId="0" borderId="0" xfId="0" applyNumberFormat="1" applyFont="1" applyAlignment="1">
      <alignment horizontal="center" vertical="center" wrapText="1"/>
    </xf>
    <xf numFmtId="0" fontId="4" fillId="6" borderId="8" xfId="0" applyNumberFormat="1" applyFont="1" applyFill="1" applyBorder="1" applyAlignment="1">
      <alignment horizontal="right" vertical="center" wrapText="1"/>
    </xf>
    <xf numFmtId="44" fontId="4" fillId="6" borderId="9" xfId="0" applyNumberFormat="1" applyFont="1" applyFill="1" applyBorder="1" applyAlignment="1">
      <alignment horizontal="center" vertical="center" wrapText="1"/>
    </xf>
    <xf numFmtId="44" fontId="4" fillId="6" borderId="10" xfId="0" applyNumberFormat="1" applyFont="1" applyFill="1" applyBorder="1" applyAlignment="1">
      <alignment horizontal="center" vertical="center" wrapText="1"/>
    </xf>
    <xf numFmtId="44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textRotation="90" wrapText="1"/>
    </xf>
    <xf numFmtId="0" fontId="2" fillId="3" borderId="16" xfId="0" applyNumberFormat="1" applyFont="1" applyFill="1" applyBorder="1" applyAlignment="1">
      <alignment horizontal="center" vertical="center" textRotation="90" wrapText="1"/>
    </xf>
    <xf numFmtId="44" fontId="2" fillId="5" borderId="16" xfId="0" applyNumberFormat="1" applyFont="1" applyFill="1" applyBorder="1" applyAlignment="1">
      <alignment horizontal="center" vertical="center" textRotation="90" wrapText="1"/>
    </xf>
    <xf numFmtId="44" fontId="2" fillId="5" borderId="17" xfId="0" applyNumberFormat="1" applyFont="1" applyFill="1" applyBorder="1" applyAlignment="1">
      <alignment horizontal="center" vertical="center" textRotation="90" wrapText="1"/>
    </xf>
    <xf numFmtId="0" fontId="2" fillId="3" borderId="17" xfId="0" applyNumberFormat="1" applyFont="1" applyFill="1" applyBorder="1" applyAlignment="1">
      <alignment horizontal="center" vertical="center" textRotation="90" wrapText="1"/>
    </xf>
    <xf numFmtId="44" fontId="2" fillId="5" borderId="7" xfId="0" applyNumberFormat="1" applyFont="1" applyFill="1" applyBorder="1" applyAlignment="1">
      <alignment horizontal="center" vertical="center" textRotation="90" wrapText="1"/>
    </xf>
    <xf numFmtId="44" fontId="0" fillId="0" borderId="2" xfId="0" applyNumberFormat="1" applyFont="1" applyBorder="1" applyAlignment="1">
      <alignment horizontal="center" vertical="center" wrapText="1"/>
    </xf>
    <xf numFmtId="0" fontId="2" fillId="4" borderId="15" xfId="0" applyNumberFormat="1" applyFont="1" applyFill="1" applyBorder="1" applyAlignment="1">
      <alignment horizontal="center" vertical="center" textRotation="90" wrapText="1"/>
    </xf>
    <xf numFmtId="0" fontId="2" fillId="4" borderId="17" xfId="0" applyNumberFormat="1" applyFont="1" applyFill="1" applyBorder="1" applyAlignment="1">
      <alignment horizontal="center" vertical="center" textRotation="90" wrapText="1"/>
    </xf>
    <xf numFmtId="0" fontId="0" fillId="0" borderId="12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left" vertical="center" wrapText="1"/>
    </xf>
    <xf numFmtId="44" fontId="0" fillId="0" borderId="21" xfId="0" applyNumberFormat="1" applyFont="1" applyBorder="1" applyAlignment="1">
      <alignment horizontal="center" vertical="center" wrapText="1"/>
    </xf>
    <xf numFmtId="44" fontId="0" fillId="0" borderId="19" xfId="0" applyNumberFormat="1" applyFont="1" applyBorder="1" applyAlignment="1">
      <alignment horizontal="center" vertical="center" wrapText="1"/>
    </xf>
    <xf numFmtId="44" fontId="0" fillId="0" borderId="20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left" vertical="center" wrapText="1"/>
    </xf>
    <xf numFmtId="44" fontId="0" fillId="0" borderId="25" xfId="0" applyNumberFormat="1" applyFont="1" applyBorder="1" applyAlignment="1">
      <alignment horizontal="center" vertical="center" wrapText="1"/>
    </xf>
    <xf numFmtId="44" fontId="0" fillId="0" borderId="23" xfId="0" applyNumberFormat="1" applyFont="1" applyBorder="1" applyAlignment="1">
      <alignment horizontal="center" vertical="center" wrapText="1"/>
    </xf>
    <xf numFmtId="44" fontId="0" fillId="0" borderId="24" xfId="0" applyNumberFormat="1" applyFont="1" applyBorder="1" applyAlignment="1">
      <alignment horizontal="center" vertical="center" wrapText="1"/>
    </xf>
    <xf numFmtId="0" fontId="0" fillId="0" borderId="26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left" vertical="center" wrapText="1"/>
    </xf>
    <xf numFmtId="44" fontId="0" fillId="0" borderId="29" xfId="0" applyNumberFormat="1" applyFont="1" applyBorder="1" applyAlignment="1">
      <alignment horizontal="center" vertical="center" wrapText="1"/>
    </xf>
    <xf numFmtId="44" fontId="0" fillId="0" borderId="27" xfId="0" applyNumberFormat="1" applyFont="1" applyBorder="1" applyAlignment="1">
      <alignment horizontal="center" vertical="center" wrapText="1"/>
    </xf>
    <xf numFmtId="44" fontId="0" fillId="0" borderId="28" xfId="0" applyNumberFormat="1" applyFont="1" applyBorder="1" applyAlignment="1">
      <alignment horizontal="center" vertical="center" wrapText="1"/>
    </xf>
    <xf numFmtId="0" fontId="0" fillId="4" borderId="30" xfId="0" applyNumberFormat="1" applyFont="1" applyFill="1" applyBorder="1" applyAlignment="1">
      <alignment horizontal="center" vertical="center" wrapText="1"/>
    </xf>
    <xf numFmtId="0" fontId="0" fillId="4" borderId="32" xfId="0" applyNumberFormat="1" applyFont="1" applyFill="1" applyBorder="1" applyAlignment="1">
      <alignment horizontal="left" vertical="center" wrapText="1"/>
    </xf>
    <xf numFmtId="44" fontId="0" fillId="4" borderId="33" xfId="0" applyNumberFormat="1" applyFont="1" applyFill="1" applyBorder="1" applyAlignment="1">
      <alignment horizontal="center" vertical="center" wrapText="1"/>
    </xf>
    <xf numFmtId="44" fontId="0" fillId="4" borderId="31" xfId="0" applyNumberFormat="1" applyFont="1" applyFill="1" applyBorder="1" applyAlignment="1">
      <alignment horizontal="center" vertical="center" wrapText="1"/>
    </xf>
    <xf numFmtId="44" fontId="0" fillId="4" borderId="32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horizontal="center" vertical="center" wrapText="1"/>
    </xf>
    <xf numFmtId="0" fontId="0" fillId="4" borderId="24" xfId="0" applyNumberFormat="1" applyFont="1" applyFill="1" applyBorder="1" applyAlignment="1">
      <alignment horizontal="left" vertical="center" wrapText="1"/>
    </xf>
    <xf numFmtId="44" fontId="0" fillId="4" borderId="25" xfId="0" applyNumberFormat="1" applyFont="1" applyFill="1" applyBorder="1" applyAlignment="1">
      <alignment horizontal="center" vertical="center" wrapText="1"/>
    </xf>
    <xf numFmtId="44" fontId="0" fillId="4" borderId="23" xfId="0" applyNumberFormat="1" applyFont="1" applyFill="1" applyBorder="1" applyAlignment="1">
      <alignment horizontal="center" vertical="center" wrapText="1"/>
    </xf>
    <xf numFmtId="44" fontId="0" fillId="4" borderId="24" xfId="0" applyNumberFormat="1" applyFont="1" applyFill="1" applyBorder="1" applyAlignment="1">
      <alignment horizontal="center" vertical="center" wrapText="1"/>
    </xf>
    <xf numFmtId="0" fontId="0" fillId="4" borderId="26" xfId="0" applyNumberFormat="1" applyFont="1" applyFill="1" applyBorder="1" applyAlignment="1">
      <alignment horizontal="center" vertical="center" wrapText="1"/>
    </xf>
    <xf numFmtId="0" fontId="0" fillId="4" borderId="28" xfId="0" applyNumberFormat="1" applyFont="1" applyFill="1" applyBorder="1" applyAlignment="1">
      <alignment horizontal="left" vertical="center" wrapText="1"/>
    </xf>
    <xf numFmtId="44" fontId="0" fillId="4" borderId="29" xfId="0" applyNumberFormat="1" applyFont="1" applyFill="1" applyBorder="1" applyAlignment="1">
      <alignment horizontal="center" vertical="center" wrapText="1"/>
    </xf>
    <xf numFmtId="44" fontId="0" fillId="4" borderId="27" xfId="0" applyNumberFormat="1" applyFont="1" applyFill="1" applyBorder="1" applyAlignment="1">
      <alignment horizontal="center" vertical="center" wrapText="1"/>
    </xf>
    <xf numFmtId="44" fontId="0" fillId="4" borderId="2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left" vertical="center" wrapText="1"/>
    </xf>
    <xf numFmtId="44" fontId="0" fillId="0" borderId="46" xfId="0" applyNumberFormat="1" applyFont="1" applyBorder="1" applyAlignment="1">
      <alignment horizontal="center" vertical="center" wrapText="1"/>
    </xf>
    <xf numFmtId="44" fontId="0" fillId="0" borderId="44" xfId="0" applyNumberFormat="1" applyFont="1" applyBorder="1" applyAlignment="1">
      <alignment horizontal="center" vertical="center" wrapText="1"/>
    </xf>
    <xf numFmtId="44" fontId="0" fillId="0" borderId="45" xfId="0" applyNumberFormat="1" applyFont="1" applyBorder="1" applyAlignment="1">
      <alignment horizontal="center" vertical="center" wrapText="1"/>
    </xf>
    <xf numFmtId="0" fontId="0" fillId="4" borderId="47" xfId="0" applyNumberFormat="1" applyFont="1" applyFill="1" applyBorder="1" applyAlignment="1">
      <alignment horizontal="center" vertical="center" wrapText="1"/>
    </xf>
    <xf numFmtId="0" fontId="0" fillId="4" borderId="49" xfId="0" applyNumberFormat="1" applyFont="1" applyFill="1" applyBorder="1" applyAlignment="1">
      <alignment horizontal="left" vertical="center" wrapText="1"/>
    </xf>
    <xf numFmtId="44" fontId="0" fillId="4" borderId="50" xfId="0" applyNumberFormat="1" applyFont="1" applyFill="1" applyBorder="1" applyAlignment="1">
      <alignment horizontal="center" vertical="center" wrapText="1"/>
    </xf>
    <xf numFmtId="44" fontId="0" fillId="4" borderId="48" xfId="0" applyNumberFormat="1" applyFont="1" applyFill="1" applyBorder="1" applyAlignment="1">
      <alignment horizontal="center" vertical="center" wrapText="1"/>
    </xf>
    <xf numFmtId="44" fontId="0" fillId="4" borderId="49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1" fillId="4" borderId="22" xfId="0" applyNumberFormat="1" applyFont="1" applyFill="1" applyBorder="1" applyAlignment="1">
      <alignment horizontal="center" vertical="center" wrapText="1"/>
    </xf>
    <xf numFmtId="0" fontId="1" fillId="4" borderId="18" xfId="0" applyNumberFormat="1" applyFont="1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>
      <alignment horizontal="center" vertical="center" wrapText="1"/>
    </xf>
    <xf numFmtId="0" fontId="0" fillId="4" borderId="20" xfId="0" applyNumberFormat="1" applyFont="1" applyFill="1" applyBorder="1" applyAlignment="1">
      <alignment horizontal="left" vertical="center" wrapText="1"/>
    </xf>
    <xf numFmtId="44" fontId="0" fillId="4" borderId="21" xfId="0" applyNumberFormat="1" applyFont="1" applyFill="1" applyBorder="1" applyAlignment="1">
      <alignment horizontal="center" vertical="center" wrapText="1"/>
    </xf>
    <xf numFmtId="44" fontId="0" fillId="4" borderId="19" xfId="0" applyNumberFormat="1" applyFont="1" applyFill="1" applyBorder="1" applyAlignment="1">
      <alignment horizontal="center" vertical="center" wrapText="1"/>
    </xf>
    <xf numFmtId="44" fontId="0" fillId="4" borderId="20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0" fillId="0" borderId="45" xfId="0" applyNumberFormat="1" applyFont="1" applyFill="1" applyBorder="1" applyAlignment="1">
      <alignment horizontal="left" vertical="center" wrapText="1"/>
    </xf>
    <xf numFmtId="44" fontId="0" fillId="0" borderId="46" xfId="0" applyNumberFormat="1" applyFont="1" applyFill="1" applyBorder="1" applyAlignment="1">
      <alignment horizontal="center" vertical="center" wrapText="1"/>
    </xf>
    <xf numFmtId="44" fontId="0" fillId="0" borderId="44" xfId="0" applyNumberFormat="1" applyFont="1" applyFill="1" applyBorder="1" applyAlignment="1">
      <alignment horizontal="center" vertical="center" wrapText="1"/>
    </xf>
    <xf numFmtId="44" fontId="0" fillId="0" borderId="45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left" vertical="center" wrapText="1"/>
    </xf>
    <xf numFmtId="44" fontId="0" fillId="0" borderId="25" xfId="0" applyNumberFormat="1" applyFont="1" applyFill="1" applyBorder="1" applyAlignment="1">
      <alignment horizontal="center" vertical="center" wrapText="1"/>
    </xf>
    <xf numFmtId="44" fontId="0" fillId="0" borderId="23" xfId="0" applyNumberFormat="1" applyFont="1" applyFill="1" applyBorder="1" applyAlignment="1">
      <alignment horizontal="center" vertical="center" wrapText="1"/>
    </xf>
    <xf numFmtId="44" fontId="0" fillId="0" borderId="24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left" vertical="center" wrapText="1"/>
    </xf>
    <xf numFmtId="44" fontId="0" fillId="0" borderId="29" xfId="0" applyNumberFormat="1" applyFont="1" applyFill="1" applyBorder="1" applyAlignment="1">
      <alignment horizontal="center" vertical="center" wrapText="1"/>
    </xf>
    <xf numFmtId="44" fontId="0" fillId="0" borderId="27" xfId="0" applyNumberFormat="1" applyFont="1" applyFill="1" applyBorder="1" applyAlignment="1">
      <alignment horizontal="center" vertical="center" wrapText="1"/>
    </xf>
    <xf numFmtId="44" fontId="0" fillId="0" borderId="28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left" vertical="center" wrapText="1"/>
    </xf>
    <xf numFmtId="44" fontId="0" fillId="0" borderId="50" xfId="0" applyNumberFormat="1" applyFont="1" applyFill="1" applyBorder="1" applyAlignment="1">
      <alignment horizontal="center" vertical="center" wrapText="1"/>
    </xf>
    <xf numFmtId="44" fontId="0" fillId="0" borderId="48" xfId="0" applyNumberFormat="1" applyFont="1" applyFill="1" applyBorder="1" applyAlignment="1">
      <alignment horizontal="center" vertical="center" wrapText="1"/>
    </xf>
    <xf numFmtId="44" fontId="0" fillId="0" borderId="49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Border="1" applyAlignment="1">
      <alignment horizontal="center" vertical="center" wrapText="1"/>
    </xf>
    <xf numFmtId="0" fontId="0" fillId="0" borderId="49" xfId="0" applyNumberFormat="1" applyFont="1" applyBorder="1" applyAlignment="1">
      <alignment horizontal="left" vertical="center" wrapText="1"/>
    </xf>
    <xf numFmtId="44" fontId="0" fillId="0" borderId="50" xfId="0" applyNumberFormat="1" applyFont="1" applyBorder="1" applyAlignment="1">
      <alignment horizontal="center" vertical="center" wrapText="1"/>
    </xf>
    <xf numFmtId="44" fontId="0" fillId="0" borderId="48" xfId="0" applyNumberFormat="1" applyFont="1" applyBorder="1" applyAlignment="1">
      <alignment horizontal="center" vertical="center" wrapText="1"/>
    </xf>
    <xf numFmtId="44" fontId="0" fillId="0" borderId="49" xfId="0" applyNumberFormat="1" applyFont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left" vertical="center" wrapText="1"/>
    </xf>
    <xf numFmtId="44" fontId="0" fillId="0" borderId="21" xfId="0" applyNumberFormat="1" applyFont="1" applyFill="1" applyBorder="1" applyAlignment="1">
      <alignment horizontal="center" vertical="center" wrapText="1"/>
    </xf>
    <xf numFmtId="44" fontId="0" fillId="0" borderId="19" xfId="0" applyNumberFormat="1" applyFont="1" applyFill="1" applyBorder="1" applyAlignment="1">
      <alignment horizontal="center" vertical="center" wrapText="1"/>
    </xf>
    <xf numFmtId="44" fontId="0" fillId="0" borderId="20" xfId="0" applyNumberFormat="1" applyFont="1" applyFill="1" applyBorder="1" applyAlignment="1">
      <alignment horizontal="center" vertical="center" wrapText="1"/>
    </xf>
    <xf numFmtId="0" fontId="0" fillId="4" borderId="43" xfId="0" applyNumberFormat="1" applyFont="1" applyFill="1" applyBorder="1" applyAlignment="1">
      <alignment horizontal="center" vertical="center" wrapText="1"/>
    </xf>
    <xf numFmtId="0" fontId="0" fillId="4" borderId="45" xfId="0" applyNumberFormat="1" applyFont="1" applyFill="1" applyBorder="1" applyAlignment="1">
      <alignment horizontal="left" vertical="center" wrapText="1"/>
    </xf>
    <xf numFmtId="44" fontId="0" fillId="4" borderId="46" xfId="0" applyNumberFormat="1" applyFont="1" applyFill="1" applyBorder="1" applyAlignment="1">
      <alignment horizontal="center" vertical="center" wrapText="1"/>
    </xf>
    <xf numFmtId="44" fontId="0" fillId="4" borderId="44" xfId="0" applyNumberFormat="1" applyFont="1" applyFill="1" applyBorder="1" applyAlignment="1">
      <alignment horizontal="center" vertical="center" wrapText="1"/>
    </xf>
    <xf numFmtId="44" fontId="0" fillId="4" borderId="45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" fillId="4" borderId="26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44" fontId="4" fillId="6" borderId="15" xfId="0" applyNumberFormat="1" applyFont="1" applyFill="1" applyBorder="1" applyAlignment="1">
      <alignment horizontal="center" vertical="center" wrapText="1"/>
    </xf>
    <xf numFmtId="44" fontId="4" fillId="6" borderId="7" xfId="0" applyNumberFormat="1" applyFont="1" applyFill="1" applyBorder="1" applyAlignment="1">
      <alignment horizontal="center" vertical="center" wrapText="1"/>
    </xf>
    <xf numFmtId="44" fontId="4" fillId="6" borderId="6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44" fontId="0" fillId="0" borderId="54" xfId="0" applyNumberFormat="1" applyFont="1" applyFill="1" applyBorder="1" applyAlignment="1">
      <alignment horizontal="center" vertical="center" wrapText="1"/>
    </xf>
    <xf numFmtId="44" fontId="0" fillId="0" borderId="52" xfId="0" applyNumberFormat="1" applyFont="1" applyFill="1" applyBorder="1" applyAlignment="1">
      <alignment horizontal="center" vertical="center" wrapText="1"/>
    </xf>
    <xf numFmtId="44" fontId="0" fillId="0" borderId="51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44" fontId="0" fillId="0" borderId="7" xfId="0" applyNumberFormat="1" applyFont="1" applyBorder="1" applyAlignment="1">
      <alignment horizontal="center" vertical="center" wrapText="1"/>
    </xf>
    <xf numFmtId="44" fontId="0" fillId="0" borderId="16" xfId="0" applyNumberFormat="1" applyFont="1" applyBorder="1" applyAlignment="1">
      <alignment horizontal="center" vertical="center" wrapText="1"/>
    </xf>
    <xf numFmtId="44" fontId="0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5" fillId="0" borderId="55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" fontId="0" fillId="0" borderId="36" xfId="0" applyNumberFormat="1" applyFont="1" applyBorder="1" applyAlignment="1">
      <alignment horizontal="center" vertical="center" wrapText="1"/>
    </xf>
    <xf numFmtId="1" fontId="0" fillId="0" borderId="37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38" xfId="0" applyNumberFormat="1" applyFont="1" applyBorder="1" applyAlignment="1">
      <alignment horizontal="center" vertical="center" wrapText="1"/>
    </xf>
    <xf numFmtId="1" fontId="0" fillId="0" borderId="39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1" fontId="0" fillId="0" borderId="38" xfId="0" applyNumberFormat="1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center" vertical="center" wrapText="1"/>
    </xf>
    <xf numFmtId="1" fontId="0" fillId="0" borderId="51" xfId="0" applyNumberFormat="1" applyFont="1" applyFill="1" applyBorder="1" applyAlignment="1">
      <alignment horizontal="center" vertical="center" wrapText="1"/>
    </xf>
    <xf numFmtId="1" fontId="0" fillId="0" borderId="36" xfId="0" applyNumberFormat="1" applyFont="1" applyFill="1" applyBorder="1" applyAlignment="1">
      <alignment horizontal="center" vertical="center" wrapText="1"/>
    </xf>
    <xf numFmtId="1" fontId="0" fillId="0" borderId="37" xfId="0" applyNumberFormat="1" applyFont="1" applyFill="1" applyBorder="1" applyAlignment="1">
      <alignment horizontal="center" vertical="center" wrapText="1"/>
    </xf>
    <xf numFmtId="1" fontId="0" fillId="0" borderId="52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1" fillId="4" borderId="40" xfId="0" applyNumberFormat="1" applyFont="1" applyFill="1" applyBorder="1" applyAlignment="1">
      <alignment horizontal="center" vertical="center" wrapText="1"/>
    </xf>
    <xf numFmtId="0" fontId="1" fillId="4" borderId="35" xfId="0" applyNumberFormat="1" applyFont="1" applyFill="1" applyBorder="1" applyAlignment="1">
      <alignment horizontal="center" vertical="center" wrapText="1"/>
    </xf>
    <xf numFmtId="0" fontId="1" fillId="4" borderId="53" xfId="0" applyNumberFormat="1" applyFont="1" applyFill="1" applyBorder="1" applyAlignment="1">
      <alignment horizontal="center" vertical="center" wrapText="1"/>
    </xf>
    <xf numFmtId="0" fontId="0" fillId="4" borderId="41" xfId="0" applyNumberFormat="1" applyFont="1" applyFill="1" applyBorder="1" applyAlignment="1">
      <alignment horizontal="center" vertical="center" wrapText="1"/>
    </xf>
    <xf numFmtId="0" fontId="0" fillId="4" borderId="37" xfId="0" applyNumberFormat="1" applyFont="1" applyFill="1" applyBorder="1" applyAlignment="1">
      <alignment horizontal="center" vertical="center" wrapText="1"/>
    </xf>
    <xf numFmtId="0" fontId="0" fillId="4" borderId="52" xfId="0" applyNumberFormat="1" applyFont="1" applyFill="1" applyBorder="1" applyAlignment="1">
      <alignment horizontal="center" vertical="center" wrapText="1"/>
    </xf>
    <xf numFmtId="1" fontId="0" fillId="4" borderId="41" xfId="0" applyNumberFormat="1" applyFont="1" applyFill="1" applyBorder="1" applyAlignment="1">
      <alignment horizontal="center" vertical="center" wrapText="1"/>
    </xf>
    <xf numFmtId="1" fontId="0" fillId="4" borderId="37" xfId="0" applyNumberFormat="1" applyFont="1" applyFill="1" applyBorder="1" applyAlignment="1">
      <alignment horizontal="center" vertical="center" wrapText="1"/>
    </xf>
    <xf numFmtId="1" fontId="0" fillId="4" borderId="52" xfId="0" applyNumberFormat="1" applyFont="1" applyFill="1" applyBorder="1" applyAlignment="1">
      <alignment horizontal="center" vertical="center" wrapText="1"/>
    </xf>
    <xf numFmtId="1" fontId="0" fillId="4" borderId="42" xfId="0" applyNumberFormat="1" applyFont="1" applyFill="1" applyBorder="1" applyAlignment="1">
      <alignment horizontal="center" vertical="center" wrapText="1"/>
    </xf>
    <xf numFmtId="1" fontId="0" fillId="4" borderId="39" xfId="0" applyNumberFormat="1" applyFont="1" applyFill="1" applyBorder="1" applyAlignment="1">
      <alignment horizontal="center" vertical="center" wrapText="1"/>
    </xf>
    <xf numFmtId="1" fontId="0" fillId="4" borderId="51" xfId="0" applyNumberFormat="1" applyFont="1" applyFill="1" applyBorder="1" applyAlignment="1">
      <alignment horizontal="center" vertical="center" wrapText="1"/>
    </xf>
    <xf numFmtId="1" fontId="0" fillId="0" borderId="51" xfId="0" applyNumberFormat="1" applyFont="1" applyBorder="1" applyAlignment="1">
      <alignment horizontal="center" vertical="center" wrapText="1"/>
    </xf>
    <xf numFmtId="1" fontId="0" fillId="0" borderId="52" xfId="0" applyNumberFormat="1" applyFont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 wrapText="1"/>
    </xf>
    <xf numFmtId="1" fontId="0" fillId="4" borderId="38" xfId="0" applyNumberFormat="1" applyFont="1" applyFill="1" applyBorder="1" applyAlignment="1">
      <alignment horizontal="center" vertical="center" wrapText="1"/>
    </xf>
    <xf numFmtId="1" fontId="0" fillId="4" borderId="36" xfId="0" applyNumberFormat="1" applyFont="1" applyFill="1" applyBorder="1" applyAlignment="1">
      <alignment horizontal="center" vertical="center" wrapText="1"/>
    </xf>
    <xf numFmtId="0" fontId="0" fillId="4" borderId="36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1" fillId="4" borderId="3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2" fillId="6" borderId="4" xfId="0" applyNumberFormat="1" applyFont="1" applyFill="1" applyBorder="1" applyAlignment="1">
      <alignment horizontal="right" vertical="center" wrapText="1"/>
    </xf>
    <xf numFmtId="0" fontId="0" fillId="0" borderId="57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44" fontId="0" fillId="0" borderId="17" xfId="0" applyNumberFormat="1" applyFont="1" applyFill="1" applyBorder="1" applyAlignment="1">
      <alignment horizontal="center" vertical="center" wrapText="1"/>
    </xf>
    <xf numFmtId="44" fontId="0" fillId="0" borderId="7" xfId="0" applyNumberFormat="1" applyFont="1" applyFill="1" applyBorder="1" applyAlignment="1">
      <alignment horizontal="center" vertical="center" wrapText="1"/>
    </xf>
    <xf numFmtId="44" fontId="0" fillId="0" borderId="1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textRotation="90" wrapText="1"/>
    </xf>
    <xf numFmtId="0" fontId="2" fillId="4" borderId="17" xfId="0" applyNumberFormat="1" applyFont="1" applyFill="1" applyBorder="1" applyAlignment="1">
      <alignment horizontal="center" vertical="center" wrapText="1"/>
    </xf>
    <xf numFmtId="44" fontId="0" fillId="0" borderId="39" xfId="0" applyNumberFormat="1" applyFont="1" applyFill="1" applyBorder="1" applyAlignment="1">
      <alignment horizontal="center" vertical="center" wrapText="1"/>
    </xf>
    <xf numFmtId="44" fontId="0" fillId="0" borderId="58" xfId="0" applyNumberFormat="1" applyFont="1" applyFill="1" applyBorder="1" applyAlignment="1">
      <alignment horizontal="center" vertical="center" wrapText="1"/>
    </xf>
    <xf numFmtId="44" fontId="0" fillId="0" borderId="37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0" fontId="1" fillId="0" borderId="59" xfId="0" applyNumberFormat="1" applyFont="1" applyFill="1" applyBorder="1" applyAlignment="1">
      <alignment horizontal="center" vertical="center" wrapText="1"/>
    </xf>
    <xf numFmtId="44" fontId="0" fillId="0" borderId="14" xfId="0" applyNumberFormat="1" applyFont="1" applyFill="1" applyBorder="1" applyAlignment="1">
      <alignment horizontal="center" vertical="center" wrapText="1"/>
    </xf>
    <xf numFmtId="44" fontId="0" fillId="0" borderId="60" xfId="0" applyNumberFormat="1" applyFont="1" applyFill="1" applyBorder="1" applyAlignment="1">
      <alignment horizontal="center" vertical="center" wrapText="1"/>
    </xf>
    <xf numFmtId="44" fontId="0" fillId="0" borderId="3" xfId="0" applyNumberFormat="1" applyFont="1" applyFill="1" applyBorder="1" applyAlignment="1">
      <alignment horizontal="center" vertical="center" wrapText="1"/>
    </xf>
    <xf numFmtId="0" fontId="1" fillId="0" borderId="53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C00B-7456-4D79-BBDC-0D6C265377AD}">
  <dimension ref="A1:I120"/>
  <sheetViews>
    <sheetView zoomScale="85" zoomScaleNormal="85" workbookViewId="0">
      <selection activeCell="F112" sqref="F112"/>
    </sheetView>
  </sheetViews>
  <sheetFormatPr baseColWidth="10" defaultColWidth="9.140625" defaultRowHeight="15" x14ac:dyDescent="0.25"/>
  <cols>
    <col min="1" max="1" width="12.28515625" style="1" customWidth="1"/>
    <col min="2" max="2" width="17.42578125" style="1" customWidth="1"/>
    <col min="3" max="3" width="6.7109375" style="1" bestFit="1" customWidth="1"/>
    <col min="4" max="4" width="4.140625" style="1" bestFit="1" customWidth="1"/>
    <col min="5" max="5" width="24.85546875" style="1" customWidth="1"/>
    <col min="6" max="6" width="107.85546875" style="1" customWidth="1"/>
    <col min="7" max="9" width="14.7109375" style="4" customWidth="1"/>
    <col min="10" max="16384" width="9.140625" style="1"/>
  </cols>
  <sheetData>
    <row r="1" spans="1:9" ht="89.25" customHeight="1" thickBot="1" x14ac:dyDescent="0.3">
      <c r="A1" s="141" t="s">
        <v>121</v>
      </c>
      <c r="B1" s="142" t="s">
        <v>0</v>
      </c>
      <c r="C1" s="142" t="s">
        <v>0</v>
      </c>
      <c r="D1" s="142" t="s">
        <v>0</v>
      </c>
      <c r="E1" s="142" t="s">
        <v>0</v>
      </c>
      <c r="F1" s="142" t="s">
        <v>0</v>
      </c>
      <c r="G1" s="142" t="s">
        <v>0</v>
      </c>
      <c r="H1" s="142" t="s">
        <v>0</v>
      </c>
      <c r="I1" s="143" t="s">
        <v>0</v>
      </c>
    </row>
    <row r="4" spans="1:9" x14ac:dyDescent="0.25">
      <c r="A4" s="126" t="s">
        <v>105</v>
      </c>
      <c r="B4" s="127"/>
      <c r="C4" s="127"/>
      <c r="D4" s="127"/>
      <c r="E4" s="127"/>
      <c r="F4" s="127"/>
      <c r="G4" s="127"/>
      <c r="H4" s="127"/>
      <c r="I4" s="128"/>
    </row>
    <row r="5" spans="1:9" ht="15.75" thickBot="1" x14ac:dyDescent="0.3"/>
    <row r="6" spans="1:9" ht="30" customHeight="1" thickBot="1" x14ac:dyDescent="0.3">
      <c r="F6" s="5" t="s">
        <v>107</v>
      </c>
      <c r="G6" s="6">
        <f>SUM(G8:G72)</f>
        <v>0</v>
      </c>
      <c r="H6" s="6">
        <f>SUM(H8:H72)</f>
        <v>0</v>
      </c>
      <c r="I6" s="7">
        <f>SUM(I8:I72)</f>
        <v>0</v>
      </c>
    </row>
    <row r="7" spans="1:9" s="2" customFormat="1" ht="57" thickBot="1" x14ac:dyDescent="0.3">
      <c r="A7" s="10" t="s">
        <v>1</v>
      </c>
      <c r="B7" s="11" t="s">
        <v>2</v>
      </c>
      <c r="C7" s="11" t="s">
        <v>3</v>
      </c>
      <c r="D7" s="14" t="s">
        <v>4</v>
      </c>
      <c r="E7" s="17" t="s">
        <v>5</v>
      </c>
      <c r="F7" s="18" t="s">
        <v>6</v>
      </c>
      <c r="G7" s="15" t="s">
        <v>7</v>
      </c>
      <c r="H7" s="12" t="s">
        <v>99</v>
      </c>
      <c r="I7" s="13" t="s">
        <v>9</v>
      </c>
    </row>
    <row r="8" spans="1:9" x14ac:dyDescent="0.25">
      <c r="A8" s="129" t="s">
        <v>84</v>
      </c>
      <c r="B8" s="132" t="s">
        <v>11</v>
      </c>
      <c r="C8" s="135">
        <v>7</v>
      </c>
      <c r="D8" s="138">
        <v>630</v>
      </c>
      <c r="E8" s="62" t="s">
        <v>12</v>
      </c>
      <c r="F8" s="53" t="s">
        <v>13</v>
      </c>
      <c r="G8" s="54"/>
      <c r="H8" s="55">
        <f t="shared" ref="H8:H71" si="0">G8*0.1</f>
        <v>0</v>
      </c>
      <c r="I8" s="56">
        <f>G8+H8</f>
        <v>0</v>
      </c>
    </row>
    <row r="9" spans="1:9" ht="30" x14ac:dyDescent="0.25">
      <c r="A9" s="130"/>
      <c r="B9" s="133"/>
      <c r="C9" s="136"/>
      <c r="D9" s="139"/>
      <c r="E9" s="26" t="s">
        <v>12</v>
      </c>
      <c r="F9" s="27" t="s">
        <v>14</v>
      </c>
      <c r="G9" s="28"/>
      <c r="H9" s="29">
        <f t="shared" si="0"/>
        <v>0</v>
      </c>
      <c r="I9" s="30">
        <f t="shared" ref="I9:I71" si="1">G9+H9</f>
        <v>0</v>
      </c>
    </row>
    <row r="10" spans="1:9" x14ac:dyDescent="0.25">
      <c r="A10" s="130"/>
      <c r="B10" s="133"/>
      <c r="C10" s="136"/>
      <c r="D10" s="139"/>
      <c r="E10" s="26" t="s">
        <v>12</v>
      </c>
      <c r="F10" s="27" t="s">
        <v>49</v>
      </c>
      <c r="G10" s="28"/>
      <c r="H10" s="29">
        <f t="shared" si="0"/>
        <v>0</v>
      </c>
      <c r="I10" s="30">
        <f t="shared" si="1"/>
        <v>0</v>
      </c>
    </row>
    <row r="11" spans="1:9" ht="30" x14ac:dyDescent="0.25">
      <c r="A11" s="130"/>
      <c r="B11" s="133"/>
      <c r="C11" s="136"/>
      <c r="D11" s="139"/>
      <c r="E11" s="26" t="s">
        <v>12</v>
      </c>
      <c r="F11" s="27" t="s">
        <v>15</v>
      </c>
      <c r="G11" s="28"/>
      <c r="H11" s="29">
        <f t="shared" si="0"/>
        <v>0</v>
      </c>
      <c r="I11" s="30">
        <f t="shared" si="1"/>
        <v>0</v>
      </c>
    </row>
    <row r="12" spans="1:9" ht="30" x14ac:dyDescent="0.25">
      <c r="A12" s="130"/>
      <c r="B12" s="133"/>
      <c r="C12" s="136"/>
      <c r="D12" s="139"/>
      <c r="E12" s="31" t="s">
        <v>12</v>
      </c>
      <c r="F12" s="32" t="s">
        <v>16</v>
      </c>
      <c r="G12" s="33"/>
      <c r="H12" s="34">
        <f t="shared" si="0"/>
        <v>0</v>
      </c>
      <c r="I12" s="35">
        <f t="shared" si="1"/>
        <v>0</v>
      </c>
    </row>
    <row r="13" spans="1:9" x14ac:dyDescent="0.25">
      <c r="A13" s="130"/>
      <c r="B13" s="133"/>
      <c r="C13" s="136"/>
      <c r="D13" s="139"/>
      <c r="E13" s="105" t="s">
        <v>19</v>
      </c>
      <c r="F13" s="21" t="s">
        <v>20</v>
      </c>
      <c r="G13" s="22"/>
      <c r="H13" s="23">
        <f t="shared" si="0"/>
        <v>0</v>
      </c>
      <c r="I13" s="24">
        <f t="shared" si="1"/>
        <v>0</v>
      </c>
    </row>
    <row r="14" spans="1:9" x14ac:dyDescent="0.25">
      <c r="A14" s="130"/>
      <c r="B14" s="133"/>
      <c r="C14" s="136"/>
      <c r="D14" s="139"/>
      <c r="E14" s="26" t="s">
        <v>19</v>
      </c>
      <c r="F14" s="27" t="s">
        <v>22</v>
      </c>
      <c r="G14" s="28"/>
      <c r="H14" s="29">
        <f t="shared" si="0"/>
        <v>0</v>
      </c>
      <c r="I14" s="30">
        <f t="shared" si="1"/>
        <v>0</v>
      </c>
    </row>
    <row r="15" spans="1:9" x14ac:dyDescent="0.25">
      <c r="A15" s="130"/>
      <c r="B15" s="133"/>
      <c r="C15" s="136"/>
      <c r="D15" s="139"/>
      <c r="E15" s="26" t="s">
        <v>19</v>
      </c>
      <c r="F15" s="27" t="s">
        <v>24</v>
      </c>
      <c r="G15" s="28"/>
      <c r="H15" s="29">
        <f t="shared" si="0"/>
        <v>0</v>
      </c>
      <c r="I15" s="30">
        <f t="shared" si="1"/>
        <v>0</v>
      </c>
    </row>
    <row r="16" spans="1:9" x14ac:dyDescent="0.25">
      <c r="A16" s="130"/>
      <c r="B16" s="133"/>
      <c r="C16" s="136"/>
      <c r="D16" s="139"/>
      <c r="E16" s="26" t="s">
        <v>19</v>
      </c>
      <c r="F16" s="27" t="s">
        <v>25</v>
      </c>
      <c r="G16" s="28"/>
      <c r="H16" s="29">
        <f t="shared" si="0"/>
        <v>0</v>
      </c>
      <c r="I16" s="30">
        <f t="shared" si="1"/>
        <v>0</v>
      </c>
    </row>
    <row r="17" spans="1:9" x14ac:dyDescent="0.25">
      <c r="A17" s="130"/>
      <c r="B17" s="133"/>
      <c r="C17" s="136"/>
      <c r="D17" s="139"/>
      <c r="E17" s="26" t="s">
        <v>19</v>
      </c>
      <c r="F17" s="27" t="s">
        <v>26</v>
      </c>
      <c r="G17" s="28"/>
      <c r="H17" s="29">
        <f t="shared" si="0"/>
        <v>0</v>
      </c>
      <c r="I17" s="30">
        <f t="shared" si="1"/>
        <v>0</v>
      </c>
    </row>
    <row r="18" spans="1:9" x14ac:dyDescent="0.25">
      <c r="A18" s="130"/>
      <c r="B18" s="133"/>
      <c r="C18" s="136"/>
      <c r="D18" s="139"/>
      <c r="E18" s="26" t="s">
        <v>19</v>
      </c>
      <c r="F18" s="27" t="s">
        <v>50</v>
      </c>
      <c r="G18" s="28"/>
      <c r="H18" s="29">
        <f t="shared" si="0"/>
        <v>0</v>
      </c>
      <c r="I18" s="30">
        <f t="shared" si="1"/>
        <v>0</v>
      </c>
    </row>
    <row r="19" spans="1:9" x14ac:dyDescent="0.25">
      <c r="A19" s="130"/>
      <c r="B19" s="133"/>
      <c r="C19" s="136"/>
      <c r="D19" s="139"/>
      <c r="E19" s="26" t="s">
        <v>19</v>
      </c>
      <c r="F19" s="27" t="s">
        <v>28</v>
      </c>
      <c r="G19" s="28"/>
      <c r="H19" s="29">
        <f t="shared" si="0"/>
        <v>0</v>
      </c>
      <c r="I19" s="30">
        <f t="shared" si="1"/>
        <v>0</v>
      </c>
    </row>
    <row r="20" spans="1:9" x14ac:dyDescent="0.25">
      <c r="A20" s="130"/>
      <c r="B20" s="133"/>
      <c r="C20" s="136"/>
      <c r="D20" s="139"/>
      <c r="E20" s="26" t="s">
        <v>19</v>
      </c>
      <c r="F20" s="27" t="s">
        <v>29</v>
      </c>
      <c r="G20" s="28"/>
      <c r="H20" s="29">
        <f t="shared" si="0"/>
        <v>0</v>
      </c>
      <c r="I20" s="30">
        <f t="shared" si="1"/>
        <v>0</v>
      </c>
    </row>
    <row r="21" spans="1:9" x14ac:dyDescent="0.25">
      <c r="A21" s="130"/>
      <c r="B21" s="133"/>
      <c r="C21" s="136"/>
      <c r="D21" s="139"/>
      <c r="E21" s="31" t="s">
        <v>19</v>
      </c>
      <c r="F21" s="32" t="s">
        <v>30</v>
      </c>
      <c r="G21" s="33"/>
      <c r="H21" s="34">
        <f t="shared" si="0"/>
        <v>0</v>
      </c>
      <c r="I21" s="35">
        <f t="shared" si="1"/>
        <v>0</v>
      </c>
    </row>
    <row r="22" spans="1:9" ht="30" x14ac:dyDescent="0.25">
      <c r="A22" s="130"/>
      <c r="B22" s="133"/>
      <c r="C22" s="136"/>
      <c r="D22" s="139"/>
      <c r="E22" s="20" t="s">
        <v>97</v>
      </c>
      <c r="F22" s="21" t="s">
        <v>45</v>
      </c>
      <c r="G22" s="22"/>
      <c r="H22" s="23">
        <f t="shared" si="0"/>
        <v>0</v>
      </c>
      <c r="I22" s="24">
        <f t="shared" si="1"/>
        <v>0</v>
      </c>
    </row>
    <row r="23" spans="1:9" ht="30" x14ac:dyDescent="0.25">
      <c r="A23" s="130"/>
      <c r="B23" s="133"/>
      <c r="C23" s="136"/>
      <c r="D23" s="139"/>
      <c r="E23" s="26" t="s">
        <v>97</v>
      </c>
      <c r="F23" s="27" t="s">
        <v>46</v>
      </c>
      <c r="G23" s="28"/>
      <c r="H23" s="29">
        <f t="shared" si="0"/>
        <v>0</v>
      </c>
      <c r="I23" s="30">
        <f t="shared" si="1"/>
        <v>0</v>
      </c>
    </row>
    <row r="24" spans="1:9" ht="30" x14ac:dyDescent="0.25">
      <c r="A24" s="130"/>
      <c r="B24" s="133"/>
      <c r="C24" s="136"/>
      <c r="D24" s="139"/>
      <c r="E24" s="26" t="s">
        <v>97</v>
      </c>
      <c r="F24" s="27" t="s">
        <v>48</v>
      </c>
      <c r="G24" s="28"/>
      <c r="H24" s="29">
        <f t="shared" si="0"/>
        <v>0</v>
      </c>
      <c r="I24" s="30">
        <f t="shared" si="1"/>
        <v>0</v>
      </c>
    </row>
    <row r="25" spans="1:9" ht="30" x14ac:dyDescent="0.25">
      <c r="A25" s="130"/>
      <c r="B25" s="133"/>
      <c r="C25" s="136"/>
      <c r="D25" s="139"/>
      <c r="E25" s="31" t="s">
        <v>97</v>
      </c>
      <c r="F25" s="32" t="s">
        <v>56</v>
      </c>
      <c r="G25" s="33"/>
      <c r="H25" s="34">
        <f t="shared" si="0"/>
        <v>0</v>
      </c>
      <c r="I25" s="35">
        <f t="shared" si="1"/>
        <v>0</v>
      </c>
    </row>
    <row r="26" spans="1:9" x14ac:dyDescent="0.25">
      <c r="A26" s="130"/>
      <c r="B26" s="133"/>
      <c r="C26" s="136"/>
      <c r="D26" s="139"/>
      <c r="E26" s="9" t="s">
        <v>38</v>
      </c>
      <c r="F26" s="19" t="s">
        <v>39</v>
      </c>
      <c r="G26" s="16"/>
      <c r="H26" s="3">
        <f t="shared" si="0"/>
        <v>0</v>
      </c>
      <c r="I26" s="8">
        <f t="shared" si="1"/>
        <v>0</v>
      </c>
    </row>
    <row r="27" spans="1:9" x14ac:dyDescent="0.25">
      <c r="A27" s="130"/>
      <c r="B27" s="133"/>
      <c r="C27" s="136"/>
      <c r="D27" s="139"/>
      <c r="E27" s="105" t="s">
        <v>40</v>
      </c>
      <c r="F27" s="21" t="s">
        <v>41</v>
      </c>
      <c r="G27" s="22"/>
      <c r="H27" s="23">
        <f t="shared" si="0"/>
        <v>0</v>
      </c>
      <c r="I27" s="24">
        <f t="shared" si="1"/>
        <v>0</v>
      </c>
    </row>
    <row r="28" spans="1:9" x14ac:dyDescent="0.25">
      <c r="A28" s="130"/>
      <c r="B28" s="133"/>
      <c r="C28" s="136"/>
      <c r="D28" s="139"/>
      <c r="E28" s="26" t="s">
        <v>40</v>
      </c>
      <c r="F28" s="27" t="s">
        <v>42</v>
      </c>
      <c r="G28" s="28"/>
      <c r="H28" s="29">
        <f t="shared" si="0"/>
        <v>0</v>
      </c>
      <c r="I28" s="30">
        <f t="shared" si="1"/>
        <v>0</v>
      </c>
    </row>
    <row r="29" spans="1:9" ht="30" x14ac:dyDescent="0.25">
      <c r="A29" s="130"/>
      <c r="B29" s="133"/>
      <c r="C29" s="136"/>
      <c r="D29" s="139"/>
      <c r="E29" s="26" t="s">
        <v>40</v>
      </c>
      <c r="F29" s="27" t="s">
        <v>44</v>
      </c>
      <c r="G29" s="28"/>
      <c r="H29" s="29">
        <f t="shared" si="0"/>
        <v>0</v>
      </c>
      <c r="I29" s="30">
        <f t="shared" si="1"/>
        <v>0</v>
      </c>
    </row>
    <row r="30" spans="1:9" x14ac:dyDescent="0.25">
      <c r="A30" s="130"/>
      <c r="B30" s="133"/>
      <c r="C30" s="136"/>
      <c r="D30" s="139"/>
      <c r="E30" s="31" t="s">
        <v>40</v>
      </c>
      <c r="F30" s="32" t="s">
        <v>55</v>
      </c>
      <c r="G30" s="33"/>
      <c r="H30" s="34">
        <f t="shared" si="0"/>
        <v>0</v>
      </c>
      <c r="I30" s="35">
        <f t="shared" si="1"/>
        <v>0</v>
      </c>
    </row>
    <row r="31" spans="1:9" x14ac:dyDescent="0.25">
      <c r="A31" s="130"/>
      <c r="B31" s="133"/>
      <c r="C31" s="136"/>
      <c r="D31" s="139"/>
      <c r="E31" s="105" t="s">
        <v>31</v>
      </c>
      <c r="F31" s="21" t="s">
        <v>51</v>
      </c>
      <c r="G31" s="22"/>
      <c r="H31" s="23">
        <f t="shared" si="0"/>
        <v>0</v>
      </c>
      <c r="I31" s="24">
        <f t="shared" si="1"/>
        <v>0</v>
      </c>
    </row>
    <row r="32" spans="1:9" x14ac:dyDescent="0.25">
      <c r="A32" s="130"/>
      <c r="B32" s="133"/>
      <c r="C32" s="136"/>
      <c r="D32" s="139"/>
      <c r="E32" s="26" t="s">
        <v>31</v>
      </c>
      <c r="F32" s="27" t="s">
        <v>32</v>
      </c>
      <c r="G32" s="28"/>
      <c r="H32" s="29">
        <f t="shared" si="0"/>
        <v>0</v>
      </c>
      <c r="I32" s="30">
        <f t="shared" si="1"/>
        <v>0</v>
      </c>
    </row>
    <row r="33" spans="1:9" x14ac:dyDescent="0.25">
      <c r="A33" s="130"/>
      <c r="B33" s="133"/>
      <c r="C33" s="136"/>
      <c r="D33" s="139"/>
      <c r="E33" s="26" t="s">
        <v>31</v>
      </c>
      <c r="F33" s="27" t="s">
        <v>33</v>
      </c>
      <c r="G33" s="28"/>
      <c r="H33" s="29">
        <f t="shared" si="0"/>
        <v>0</v>
      </c>
      <c r="I33" s="30">
        <f t="shared" si="1"/>
        <v>0</v>
      </c>
    </row>
    <row r="34" spans="1:9" x14ac:dyDescent="0.25">
      <c r="A34" s="130"/>
      <c r="B34" s="133"/>
      <c r="C34" s="136"/>
      <c r="D34" s="139"/>
      <c r="E34" s="26" t="s">
        <v>31</v>
      </c>
      <c r="F34" s="27" t="s">
        <v>34</v>
      </c>
      <c r="G34" s="28"/>
      <c r="H34" s="29">
        <f t="shared" si="0"/>
        <v>0</v>
      </c>
      <c r="I34" s="30">
        <f t="shared" si="1"/>
        <v>0</v>
      </c>
    </row>
    <row r="35" spans="1:9" x14ac:dyDescent="0.25">
      <c r="A35" s="130"/>
      <c r="B35" s="133"/>
      <c r="C35" s="136"/>
      <c r="D35" s="139"/>
      <c r="E35" s="26" t="s">
        <v>31</v>
      </c>
      <c r="F35" s="27" t="s">
        <v>52</v>
      </c>
      <c r="G35" s="28"/>
      <c r="H35" s="29">
        <f t="shared" si="0"/>
        <v>0</v>
      </c>
      <c r="I35" s="30">
        <f t="shared" si="1"/>
        <v>0</v>
      </c>
    </row>
    <row r="36" spans="1:9" x14ac:dyDescent="0.25">
      <c r="A36" s="130"/>
      <c r="B36" s="133"/>
      <c r="C36" s="136"/>
      <c r="D36" s="139"/>
      <c r="E36" s="26" t="s">
        <v>31</v>
      </c>
      <c r="F36" s="27" t="s">
        <v>53</v>
      </c>
      <c r="G36" s="28"/>
      <c r="H36" s="29">
        <f t="shared" si="0"/>
        <v>0</v>
      </c>
      <c r="I36" s="30">
        <f t="shared" si="1"/>
        <v>0</v>
      </c>
    </row>
    <row r="37" spans="1:9" x14ac:dyDescent="0.25">
      <c r="A37" s="130"/>
      <c r="B37" s="133"/>
      <c r="C37" s="136"/>
      <c r="D37" s="139"/>
      <c r="E37" s="26" t="s">
        <v>31</v>
      </c>
      <c r="F37" s="27" t="s">
        <v>54</v>
      </c>
      <c r="G37" s="28"/>
      <c r="H37" s="29">
        <f t="shared" si="0"/>
        <v>0</v>
      </c>
      <c r="I37" s="30">
        <f t="shared" si="1"/>
        <v>0</v>
      </c>
    </row>
    <row r="38" spans="1:9" x14ac:dyDescent="0.25">
      <c r="A38" s="130"/>
      <c r="B38" s="133"/>
      <c r="C38" s="136"/>
      <c r="D38" s="139"/>
      <c r="E38" s="26" t="s">
        <v>31</v>
      </c>
      <c r="F38" s="27" t="s">
        <v>36</v>
      </c>
      <c r="G38" s="28"/>
      <c r="H38" s="29">
        <f t="shared" si="0"/>
        <v>0</v>
      </c>
      <c r="I38" s="30">
        <f t="shared" si="1"/>
        <v>0</v>
      </c>
    </row>
    <row r="39" spans="1:9" ht="15.75" thickBot="1" x14ac:dyDescent="0.3">
      <c r="A39" s="175"/>
      <c r="B39" s="171"/>
      <c r="C39" s="170"/>
      <c r="D39" s="169"/>
      <c r="E39" s="90" t="s">
        <v>31</v>
      </c>
      <c r="F39" s="91" t="s">
        <v>37</v>
      </c>
      <c r="G39" s="92"/>
      <c r="H39" s="93">
        <f t="shared" si="0"/>
        <v>0</v>
      </c>
      <c r="I39" s="94">
        <f t="shared" si="1"/>
        <v>0</v>
      </c>
    </row>
    <row r="40" spans="1:9" x14ac:dyDescent="0.25">
      <c r="A40" s="176" t="s">
        <v>83</v>
      </c>
      <c r="B40" s="174" t="s">
        <v>11</v>
      </c>
      <c r="C40" s="173">
        <v>8</v>
      </c>
      <c r="D40" s="172">
        <v>630</v>
      </c>
      <c r="E40" s="100" t="s">
        <v>12</v>
      </c>
      <c r="F40" s="101" t="s">
        <v>13</v>
      </c>
      <c r="G40" s="102"/>
      <c r="H40" s="103">
        <f t="shared" si="0"/>
        <v>0</v>
      </c>
      <c r="I40" s="104">
        <f t="shared" si="1"/>
        <v>0</v>
      </c>
    </row>
    <row r="41" spans="1:9" ht="30" x14ac:dyDescent="0.25">
      <c r="A41" s="158"/>
      <c r="B41" s="161"/>
      <c r="C41" s="164"/>
      <c r="D41" s="167"/>
      <c r="E41" s="41" t="s">
        <v>12</v>
      </c>
      <c r="F41" s="42" t="s">
        <v>14</v>
      </c>
      <c r="G41" s="43"/>
      <c r="H41" s="44">
        <f t="shared" si="0"/>
        <v>0</v>
      </c>
      <c r="I41" s="45">
        <f t="shared" si="1"/>
        <v>0</v>
      </c>
    </row>
    <row r="42" spans="1:9" ht="30" x14ac:dyDescent="0.25">
      <c r="A42" s="158"/>
      <c r="B42" s="161"/>
      <c r="C42" s="164"/>
      <c r="D42" s="167"/>
      <c r="E42" s="41" t="s">
        <v>12</v>
      </c>
      <c r="F42" s="42" t="s">
        <v>15</v>
      </c>
      <c r="G42" s="43"/>
      <c r="H42" s="44">
        <f t="shared" si="0"/>
        <v>0</v>
      </c>
      <c r="I42" s="45">
        <f t="shared" si="1"/>
        <v>0</v>
      </c>
    </row>
    <row r="43" spans="1:9" ht="30" x14ac:dyDescent="0.25">
      <c r="A43" s="158"/>
      <c r="B43" s="161"/>
      <c r="C43" s="164"/>
      <c r="D43" s="167"/>
      <c r="E43" s="41" t="s">
        <v>12</v>
      </c>
      <c r="F43" s="42" t="s">
        <v>16</v>
      </c>
      <c r="G43" s="43"/>
      <c r="H43" s="44">
        <f t="shared" si="0"/>
        <v>0</v>
      </c>
      <c r="I43" s="45">
        <f t="shared" si="1"/>
        <v>0</v>
      </c>
    </row>
    <row r="44" spans="1:9" ht="30" x14ac:dyDescent="0.25">
      <c r="A44" s="158"/>
      <c r="B44" s="161"/>
      <c r="C44" s="164"/>
      <c r="D44" s="167"/>
      <c r="E44" s="41" t="s">
        <v>12</v>
      </c>
      <c r="F44" s="42" t="s">
        <v>17</v>
      </c>
      <c r="G44" s="43"/>
      <c r="H44" s="44">
        <f t="shared" si="0"/>
        <v>0</v>
      </c>
      <c r="I44" s="45">
        <f t="shared" si="1"/>
        <v>0</v>
      </c>
    </row>
    <row r="45" spans="1:9" x14ac:dyDescent="0.25">
      <c r="A45" s="158"/>
      <c r="B45" s="161"/>
      <c r="C45" s="164"/>
      <c r="D45" s="167"/>
      <c r="E45" s="46" t="s">
        <v>12</v>
      </c>
      <c r="F45" s="47" t="s">
        <v>18</v>
      </c>
      <c r="G45" s="48"/>
      <c r="H45" s="49">
        <f t="shared" si="0"/>
        <v>0</v>
      </c>
      <c r="I45" s="50">
        <f t="shared" si="1"/>
        <v>0</v>
      </c>
    </row>
    <row r="46" spans="1:9" x14ac:dyDescent="0.25">
      <c r="A46" s="158"/>
      <c r="B46" s="161"/>
      <c r="C46" s="164"/>
      <c r="D46" s="167"/>
      <c r="E46" s="65" t="s">
        <v>19</v>
      </c>
      <c r="F46" s="66" t="s">
        <v>20</v>
      </c>
      <c r="G46" s="67"/>
      <c r="H46" s="68">
        <f t="shared" si="0"/>
        <v>0</v>
      </c>
      <c r="I46" s="69">
        <f t="shared" si="1"/>
        <v>0</v>
      </c>
    </row>
    <row r="47" spans="1:9" x14ac:dyDescent="0.25">
      <c r="A47" s="158"/>
      <c r="B47" s="161"/>
      <c r="C47" s="164"/>
      <c r="D47" s="167"/>
      <c r="E47" s="41" t="s">
        <v>19</v>
      </c>
      <c r="F47" s="42" t="s">
        <v>21</v>
      </c>
      <c r="G47" s="43"/>
      <c r="H47" s="44">
        <f t="shared" si="0"/>
        <v>0</v>
      </c>
      <c r="I47" s="45">
        <f t="shared" si="1"/>
        <v>0</v>
      </c>
    </row>
    <row r="48" spans="1:9" x14ac:dyDescent="0.25">
      <c r="A48" s="158"/>
      <c r="B48" s="161"/>
      <c r="C48" s="164"/>
      <c r="D48" s="167"/>
      <c r="E48" s="41" t="s">
        <v>19</v>
      </c>
      <c r="F48" s="42" t="s">
        <v>22</v>
      </c>
      <c r="G48" s="43"/>
      <c r="H48" s="44">
        <f t="shared" si="0"/>
        <v>0</v>
      </c>
      <c r="I48" s="45">
        <f t="shared" si="1"/>
        <v>0</v>
      </c>
    </row>
    <row r="49" spans="1:9" x14ac:dyDescent="0.25">
      <c r="A49" s="158"/>
      <c r="B49" s="161"/>
      <c r="C49" s="164"/>
      <c r="D49" s="167"/>
      <c r="E49" s="41" t="s">
        <v>19</v>
      </c>
      <c r="F49" s="42" t="s">
        <v>23</v>
      </c>
      <c r="G49" s="43"/>
      <c r="H49" s="44">
        <f t="shared" si="0"/>
        <v>0</v>
      </c>
      <c r="I49" s="45">
        <f t="shared" si="1"/>
        <v>0</v>
      </c>
    </row>
    <row r="50" spans="1:9" x14ac:dyDescent="0.25">
      <c r="A50" s="158"/>
      <c r="B50" s="161"/>
      <c r="C50" s="164"/>
      <c r="D50" s="167"/>
      <c r="E50" s="41" t="s">
        <v>19</v>
      </c>
      <c r="F50" s="42" t="s">
        <v>24</v>
      </c>
      <c r="G50" s="43"/>
      <c r="H50" s="44">
        <f t="shared" si="0"/>
        <v>0</v>
      </c>
      <c r="I50" s="45">
        <f t="shared" si="1"/>
        <v>0</v>
      </c>
    </row>
    <row r="51" spans="1:9" x14ac:dyDescent="0.25">
      <c r="A51" s="158"/>
      <c r="B51" s="161"/>
      <c r="C51" s="164"/>
      <c r="D51" s="167"/>
      <c r="E51" s="41" t="s">
        <v>19</v>
      </c>
      <c r="F51" s="42" t="s">
        <v>25</v>
      </c>
      <c r="G51" s="43"/>
      <c r="H51" s="44">
        <f t="shared" si="0"/>
        <v>0</v>
      </c>
      <c r="I51" s="45">
        <f t="shared" si="1"/>
        <v>0</v>
      </c>
    </row>
    <row r="52" spans="1:9" x14ac:dyDescent="0.25">
      <c r="A52" s="158"/>
      <c r="B52" s="161"/>
      <c r="C52" s="164"/>
      <c r="D52" s="167"/>
      <c r="E52" s="41" t="s">
        <v>19</v>
      </c>
      <c r="F52" s="42" t="s">
        <v>26</v>
      </c>
      <c r="G52" s="43"/>
      <c r="H52" s="44">
        <f t="shared" si="0"/>
        <v>0</v>
      </c>
      <c r="I52" s="45">
        <f t="shared" si="1"/>
        <v>0</v>
      </c>
    </row>
    <row r="53" spans="1:9" x14ac:dyDescent="0.25">
      <c r="A53" s="158"/>
      <c r="B53" s="161"/>
      <c r="C53" s="164"/>
      <c r="D53" s="167"/>
      <c r="E53" s="41" t="s">
        <v>19</v>
      </c>
      <c r="F53" s="42" t="s">
        <v>27</v>
      </c>
      <c r="G53" s="43"/>
      <c r="H53" s="44">
        <f t="shared" si="0"/>
        <v>0</v>
      </c>
      <c r="I53" s="45">
        <f t="shared" si="1"/>
        <v>0</v>
      </c>
    </row>
    <row r="54" spans="1:9" x14ac:dyDescent="0.25">
      <c r="A54" s="158"/>
      <c r="B54" s="161"/>
      <c r="C54" s="164"/>
      <c r="D54" s="167"/>
      <c r="E54" s="41" t="s">
        <v>19</v>
      </c>
      <c r="F54" s="42" t="s">
        <v>28</v>
      </c>
      <c r="G54" s="43"/>
      <c r="H54" s="44">
        <f t="shared" si="0"/>
        <v>0</v>
      </c>
      <c r="I54" s="45">
        <f t="shared" si="1"/>
        <v>0</v>
      </c>
    </row>
    <row r="55" spans="1:9" x14ac:dyDescent="0.25">
      <c r="A55" s="158"/>
      <c r="B55" s="161"/>
      <c r="C55" s="164"/>
      <c r="D55" s="167"/>
      <c r="E55" s="41" t="s">
        <v>19</v>
      </c>
      <c r="F55" s="42" t="s">
        <v>29</v>
      </c>
      <c r="G55" s="43"/>
      <c r="H55" s="44">
        <f t="shared" si="0"/>
        <v>0</v>
      </c>
      <c r="I55" s="45">
        <f t="shared" si="1"/>
        <v>0</v>
      </c>
    </row>
    <row r="56" spans="1:9" x14ac:dyDescent="0.25">
      <c r="A56" s="158"/>
      <c r="B56" s="161"/>
      <c r="C56" s="164"/>
      <c r="D56" s="167"/>
      <c r="E56" s="46" t="s">
        <v>19</v>
      </c>
      <c r="F56" s="47" t="s">
        <v>30</v>
      </c>
      <c r="G56" s="48"/>
      <c r="H56" s="49">
        <f t="shared" si="0"/>
        <v>0</v>
      </c>
      <c r="I56" s="50">
        <f t="shared" si="1"/>
        <v>0</v>
      </c>
    </row>
    <row r="57" spans="1:9" ht="30" x14ac:dyDescent="0.25">
      <c r="A57" s="158"/>
      <c r="B57" s="161"/>
      <c r="C57" s="164"/>
      <c r="D57" s="167"/>
      <c r="E57" s="64" t="s">
        <v>97</v>
      </c>
      <c r="F57" s="66" t="s">
        <v>45</v>
      </c>
      <c r="G57" s="67"/>
      <c r="H57" s="68">
        <f t="shared" si="0"/>
        <v>0</v>
      </c>
      <c r="I57" s="69">
        <f t="shared" si="1"/>
        <v>0</v>
      </c>
    </row>
    <row r="58" spans="1:9" ht="30" x14ac:dyDescent="0.25">
      <c r="A58" s="158"/>
      <c r="B58" s="161"/>
      <c r="C58" s="164"/>
      <c r="D58" s="167"/>
      <c r="E58" s="63" t="s">
        <v>97</v>
      </c>
      <c r="F58" s="42" t="s">
        <v>46</v>
      </c>
      <c r="G58" s="43"/>
      <c r="H58" s="44">
        <f t="shared" si="0"/>
        <v>0</v>
      </c>
      <c r="I58" s="45">
        <f t="shared" si="1"/>
        <v>0</v>
      </c>
    </row>
    <row r="59" spans="1:9" ht="30" x14ac:dyDescent="0.25">
      <c r="A59" s="158"/>
      <c r="B59" s="161"/>
      <c r="C59" s="164"/>
      <c r="D59" s="167"/>
      <c r="E59" s="63" t="s">
        <v>97</v>
      </c>
      <c r="F59" s="42" t="s">
        <v>48</v>
      </c>
      <c r="G59" s="43"/>
      <c r="H59" s="44">
        <f t="shared" si="0"/>
        <v>0</v>
      </c>
      <c r="I59" s="45">
        <f t="shared" si="1"/>
        <v>0</v>
      </c>
    </row>
    <row r="60" spans="1:9" ht="30" x14ac:dyDescent="0.25">
      <c r="A60" s="158"/>
      <c r="B60" s="161"/>
      <c r="C60" s="164"/>
      <c r="D60" s="167"/>
      <c r="E60" s="106" t="s">
        <v>97</v>
      </c>
      <c r="F60" s="47" t="s">
        <v>56</v>
      </c>
      <c r="G60" s="48"/>
      <c r="H60" s="49">
        <f t="shared" si="0"/>
        <v>0</v>
      </c>
      <c r="I60" s="50">
        <f t="shared" si="1"/>
        <v>0</v>
      </c>
    </row>
    <row r="61" spans="1:9" x14ac:dyDescent="0.25">
      <c r="A61" s="158"/>
      <c r="B61" s="161"/>
      <c r="C61" s="164"/>
      <c r="D61" s="167"/>
      <c r="E61" s="65" t="s">
        <v>38</v>
      </c>
      <c r="F61" s="66" t="s">
        <v>39</v>
      </c>
      <c r="G61" s="67"/>
      <c r="H61" s="68">
        <f t="shared" si="0"/>
        <v>0</v>
      </c>
      <c r="I61" s="69">
        <f t="shared" si="1"/>
        <v>0</v>
      </c>
    </row>
    <row r="62" spans="1:9" x14ac:dyDescent="0.25">
      <c r="A62" s="158"/>
      <c r="B62" s="161"/>
      <c r="C62" s="164"/>
      <c r="D62" s="167"/>
      <c r="E62" s="46" t="s">
        <v>38</v>
      </c>
      <c r="F62" s="47" t="s">
        <v>47</v>
      </c>
      <c r="G62" s="48"/>
      <c r="H62" s="49">
        <f t="shared" si="0"/>
        <v>0</v>
      </c>
      <c r="I62" s="50">
        <f t="shared" si="1"/>
        <v>0</v>
      </c>
    </row>
    <row r="63" spans="1:9" x14ac:dyDescent="0.25">
      <c r="A63" s="158"/>
      <c r="B63" s="161"/>
      <c r="C63" s="164"/>
      <c r="D63" s="167"/>
      <c r="E63" s="65" t="s">
        <v>40</v>
      </c>
      <c r="F63" s="66" t="s">
        <v>41</v>
      </c>
      <c r="G63" s="67"/>
      <c r="H63" s="68">
        <f t="shared" si="0"/>
        <v>0</v>
      </c>
      <c r="I63" s="69">
        <f t="shared" si="1"/>
        <v>0</v>
      </c>
    </row>
    <row r="64" spans="1:9" x14ac:dyDescent="0.25">
      <c r="A64" s="158"/>
      <c r="B64" s="161"/>
      <c r="C64" s="164"/>
      <c r="D64" s="167"/>
      <c r="E64" s="41" t="s">
        <v>40</v>
      </c>
      <c r="F64" s="42" t="s">
        <v>42</v>
      </c>
      <c r="G64" s="43"/>
      <c r="H64" s="44">
        <f t="shared" si="0"/>
        <v>0</v>
      </c>
      <c r="I64" s="45">
        <f t="shared" si="1"/>
        <v>0</v>
      </c>
    </row>
    <row r="65" spans="1:9" ht="30" x14ac:dyDescent="0.25">
      <c r="A65" s="158"/>
      <c r="B65" s="161"/>
      <c r="C65" s="164"/>
      <c r="D65" s="167"/>
      <c r="E65" s="106" t="s">
        <v>40</v>
      </c>
      <c r="F65" s="47" t="s">
        <v>44</v>
      </c>
      <c r="G65" s="48"/>
      <c r="H65" s="49">
        <f t="shared" si="0"/>
        <v>0</v>
      </c>
      <c r="I65" s="50">
        <f t="shared" si="1"/>
        <v>0</v>
      </c>
    </row>
    <row r="66" spans="1:9" x14ac:dyDescent="0.25">
      <c r="A66" s="158"/>
      <c r="B66" s="161"/>
      <c r="C66" s="164"/>
      <c r="D66" s="167"/>
      <c r="E66" s="65" t="s">
        <v>31</v>
      </c>
      <c r="F66" s="66" t="s">
        <v>32</v>
      </c>
      <c r="G66" s="67"/>
      <c r="H66" s="68">
        <f t="shared" si="0"/>
        <v>0</v>
      </c>
      <c r="I66" s="69">
        <f t="shared" si="1"/>
        <v>0</v>
      </c>
    </row>
    <row r="67" spans="1:9" x14ac:dyDescent="0.25">
      <c r="A67" s="158"/>
      <c r="B67" s="161"/>
      <c r="C67" s="164"/>
      <c r="D67" s="167"/>
      <c r="E67" s="41" t="s">
        <v>31</v>
      </c>
      <c r="F67" s="42" t="s">
        <v>33</v>
      </c>
      <c r="G67" s="43"/>
      <c r="H67" s="44">
        <f t="shared" si="0"/>
        <v>0</v>
      </c>
      <c r="I67" s="45">
        <f t="shared" si="1"/>
        <v>0</v>
      </c>
    </row>
    <row r="68" spans="1:9" x14ac:dyDescent="0.25">
      <c r="A68" s="158"/>
      <c r="B68" s="161"/>
      <c r="C68" s="164"/>
      <c r="D68" s="167"/>
      <c r="E68" s="41" t="s">
        <v>31</v>
      </c>
      <c r="F68" s="42" t="s">
        <v>34</v>
      </c>
      <c r="G68" s="43"/>
      <c r="H68" s="44">
        <f t="shared" si="0"/>
        <v>0</v>
      </c>
      <c r="I68" s="45">
        <f t="shared" si="1"/>
        <v>0</v>
      </c>
    </row>
    <row r="69" spans="1:9" x14ac:dyDescent="0.25">
      <c r="A69" s="158"/>
      <c r="B69" s="161"/>
      <c r="C69" s="164"/>
      <c r="D69" s="167"/>
      <c r="E69" s="41" t="s">
        <v>31</v>
      </c>
      <c r="F69" s="42" t="s">
        <v>35</v>
      </c>
      <c r="G69" s="43"/>
      <c r="H69" s="44">
        <f t="shared" si="0"/>
        <v>0</v>
      </c>
      <c r="I69" s="45">
        <f t="shared" si="1"/>
        <v>0</v>
      </c>
    </row>
    <row r="70" spans="1:9" x14ac:dyDescent="0.25">
      <c r="A70" s="158"/>
      <c r="B70" s="161"/>
      <c r="C70" s="164"/>
      <c r="D70" s="167"/>
      <c r="E70" s="41" t="s">
        <v>31</v>
      </c>
      <c r="F70" s="42" t="s">
        <v>36</v>
      </c>
      <c r="G70" s="43"/>
      <c r="H70" s="44">
        <f t="shared" si="0"/>
        <v>0</v>
      </c>
      <c r="I70" s="45">
        <f t="shared" si="1"/>
        <v>0</v>
      </c>
    </row>
    <row r="71" spans="1:9" ht="15.75" thickBot="1" x14ac:dyDescent="0.3">
      <c r="A71" s="159"/>
      <c r="B71" s="162"/>
      <c r="C71" s="165"/>
      <c r="D71" s="168"/>
      <c r="E71" s="57" t="s">
        <v>31</v>
      </c>
      <c r="F71" s="58" t="s">
        <v>37</v>
      </c>
      <c r="G71" s="59"/>
      <c r="H71" s="60">
        <f t="shared" si="0"/>
        <v>0</v>
      </c>
      <c r="I71" s="61">
        <f t="shared" si="1"/>
        <v>0</v>
      </c>
    </row>
    <row r="75" spans="1:9" x14ac:dyDescent="0.25">
      <c r="A75" s="126" t="s">
        <v>106</v>
      </c>
      <c r="B75" s="127"/>
      <c r="C75" s="127"/>
      <c r="D75" s="127"/>
      <c r="E75" s="127"/>
      <c r="F75" s="127"/>
      <c r="G75" s="127"/>
      <c r="H75" s="127"/>
      <c r="I75" s="128"/>
    </row>
    <row r="76" spans="1:9" ht="15.75" thickBot="1" x14ac:dyDescent="0.3"/>
    <row r="77" spans="1:9" ht="30" customHeight="1" thickBot="1" x14ac:dyDescent="0.3">
      <c r="F77" s="5" t="s">
        <v>108</v>
      </c>
      <c r="G77" s="6">
        <f>SUM(G79:G90)</f>
        <v>0</v>
      </c>
      <c r="H77" s="6">
        <f>SUM(H79:H90)</f>
        <v>0</v>
      </c>
      <c r="I77" s="7">
        <f>SUM(I79:I90)</f>
        <v>0</v>
      </c>
    </row>
    <row r="78" spans="1:9" s="2" customFormat="1" ht="57" thickBot="1" x14ac:dyDescent="0.3">
      <c r="A78" s="10" t="s">
        <v>1</v>
      </c>
      <c r="B78" s="11" t="s">
        <v>2</v>
      </c>
      <c r="C78" s="11" t="s">
        <v>3</v>
      </c>
      <c r="D78" s="14" t="s">
        <v>4</v>
      </c>
      <c r="E78" s="17" t="s">
        <v>5</v>
      </c>
      <c r="F78" s="18" t="s">
        <v>6</v>
      </c>
      <c r="G78" s="15" t="s">
        <v>7</v>
      </c>
      <c r="H78" s="12" t="s">
        <v>99</v>
      </c>
      <c r="I78" s="13" t="s">
        <v>9</v>
      </c>
    </row>
    <row r="79" spans="1:9" x14ac:dyDescent="0.25">
      <c r="A79" s="129" t="s">
        <v>84</v>
      </c>
      <c r="B79" s="144" t="s">
        <v>11</v>
      </c>
      <c r="C79" s="135">
        <v>7</v>
      </c>
      <c r="D79" s="138">
        <v>630</v>
      </c>
      <c r="E79" s="52" t="s">
        <v>94</v>
      </c>
      <c r="F79" s="53" t="s">
        <v>88</v>
      </c>
      <c r="G79" s="54"/>
      <c r="H79" s="55">
        <f t="shared" ref="H79:H90" si="2">G79*0.1</f>
        <v>0</v>
      </c>
      <c r="I79" s="56">
        <f>H79+G79</f>
        <v>0</v>
      </c>
    </row>
    <row r="80" spans="1:9" x14ac:dyDescent="0.25">
      <c r="A80" s="130"/>
      <c r="B80" s="133"/>
      <c r="C80" s="136"/>
      <c r="D80" s="139"/>
      <c r="E80" s="26" t="s">
        <v>94</v>
      </c>
      <c r="F80" s="27" t="s">
        <v>89</v>
      </c>
      <c r="G80" s="28"/>
      <c r="H80" s="29">
        <f t="shared" si="2"/>
        <v>0</v>
      </c>
      <c r="I80" s="30">
        <f t="shared" ref="I80:I90" si="3">H80+G80</f>
        <v>0</v>
      </c>
    </row>
    <row r="81" spans="1:9" x14ac:dyDescent="0.25">
      <c r="A81" s="130"/>
      <c r="B81" s="133"/>
      <c r="C81" s="136"/>
      <c r="D81" s="139"/>
      <c r="E81" s="26" t="s">
        <v>94</v>
      </c>
      <c r="F81" s="27" t="s">
        <v>90</v>
      </c>
      <c r="G81" s="28"/>
      <c r="H81" s="29">
        <f t="shared" si="2"/>
        <v>0</v>
      </c>
      <c r="I81" s="30">
        <f t="shared" si="3"/>
        <v>0</v>
      </c>
    </row>
    <row r="82" spans="1:9" x14ac:dyDescent="0.25">
      <c r="A82" s="130"/>
      <c r="B82" s="133"/>
      <c r="C82" s="136"/>
      <c r="D82" s="139"/>
      <c r="E82" s="26" t="s">
        <v>94</v>
      </c>
      <c r="F82" s="27" t="s">
        <v>91</v>
      </c>
      <c r="G82" s="28"/>
      <c r="H82" s="29">
        <f t="shared" si="2"/>
        <v>0</v>
      </c>
      <c r="I82" s="30">
        <f t="shared" si="3"/>
        <v>0</v>
      </c>
    </row>
    <row r="83" spans="1:9" x14ac:dyDescent="0.25">
      <c r="A83" s="130"/>
      <c r="B83" s="133"/>
      <c r="C83" s="136"/>
      <c r="D83" s="139"/>
      <c r="E83" s="26" t="s">
        <v>94</v>
      </c>
      <c r="F83" s="27" t="s">
        <v>92</v>
      </c>
      <c r="G83" s="28"/>
      <c r="H83" s="29">
        <f t="shared" si="2"/>
        <v>0</v>
      </c>
      <c r="I83" s="30">
        <f t="shared" si="3"/>
        <v>0</v>
      </c>
    </row>
    <row r="84" spans="1:9" x14ac:dyDescent="0.25">
      <c r="A84" s="131"/>
      <c r="B84" s="134"/>
      <c r="C84" s="137"/>
      <c r="D84" s="140"/>
      <c r="E84" s="31" t="s">
        <v>94</v>
      </c>
      <c r="F84" s="32" t="s">
        <v>93</v>
      </c>
      <c r="G84" s="33"/>
      <c r="H84" s="34">
        <f t="shared" si="2"/>
        <v>0</v>
      </c>
      <c r="I84" s="35">
        <f t="shared" si="3"/>
        <v>0</v>
      </c>
    </row>
    <row r="85" spans="1:9" x14ac:dyDescent="0.25">
      <c r="A85" s="157" t="s">
        <v>83</v>
      </c>
      <c r="B85" s="160" t="s">
        <v>11</v>
      </c>
      <c r="C85" s="163">
        <v>8</v>
      </c>
      <c r="D85" s="166">
        <v>630</v>
      </c>
      <c r="E85" s="36" t="s">
        <v>94</v>
      </c>
      <c r="F85" s="37" t="s">
        <v>88</v>
      </c>
      <c r="G85" s="38"/>
      <c r="H85" s="39">
        <f t="shared" si="2"/>
        <v>0</v>
      </c>
      <c r="I85" s="40">
        <f t="shared" si="3"/>
        <v>0</v>
      </c>
    </row>
    <row r="86" spans="1:9" x14ac:dyDescent="0.25">
      <c r="A86" s="158"/>
      <c r="B86" s="161"/>
      <c r="C86" s="164"/>
      <c r="D86" s="167"/>
      <c r="E86" s="41" t="s">
        <v>94</v>
      </c>
      <c r="F86" s="42" t="s">
        <v>89</v>
      </c>
      <c r="G86" s="43"/>
      <c r="H86" s="44">
        <f t="shared" si="2"/>
        <v>0</v>
      </c>
      <c r="I86" s="45">
        <f t="shared" si="3"/>
        <v>0</v>
      </c>
    </row>
    <row r="87" spans="1:9" x14ac:dyDescent="0.25">
      <c r="A87" s="158"/>
      <c r="B87" s="161"/>
      <c r="C87" s="164"/>
      <c r="D87" s="167"/>
      <c r="E87" s="41" t="s">
        <v>94</v>
      </c>
      <c r="F87" s="42" t="s">
        <v>90</v>
      </c>
      <c r="G87" s="43"/>
      <c r="H87" s="44">
        <f t="shared" si="2"/>
        <v>0</v>
      </c>
      <c r="I87" s="45">
        <f t="shared" si="3"/>
        <v>0</v>
      </c>
    </row>
    <row r="88" spans="1:9" x14ac:dyDescent="0.25">
      <c r="A88" s="158"/>
      <c r="B88" s="161"/>
      <c r="C88" s="164"/>
      <c r="D88" s="167"/>
      <c r="E88" s="41" t="s">
        <v>94</v>
      </c>
      <c r="F88" s="42" t="s">
        <v>91</v>
      </c>
      <c r="G88" s="43"/>
      <c r="H88" s="44">
        <f t="shared" si="2"/>
        <v>0</v>
      </c>
      <c r="I88" s="45">
        <f t="shared" si="3"/>
        <v>0</v>
      </c>
    </row>
    <row r="89" spans="1:9" x14ac:dyDescent="0.25">
      <c r="A89" s="158"/>
      <c r="B89" s="161"/>
      <c r="C89" s="164"/>
      <c r="D89" s="167"/>
      <c r="E89" s="41" t="s">
        <v>94</v>
      </c>
      <c r="F89" s="42" t="s">
        <v>92</v>
      </c>
      <c r="G89" s="43"/>
      <c r="H89" s="44">
        <f t="shared" si="2"/>
        <v>0</v>
      </c>
      <c r="I89" s="45">
        <f t="shared" si="3"/>
        <v>0</v>
      </c>
    </row>
    <row r="90" spans="1:9" ht="15.75" thickBot="1" x14ac:dyDescent="0.3">
      <c r="A90" s="159"/>
      <c r="B90" s="162"/>
      <c r="C90" s="165"/>
      <c r="D90" s="168"/>
      <c r="E90" s="57" t="s">
        <v>94</v>
      </c>
      <c r="F90" s="58" t="s">
        <v>93</v>
      </c>
      <c r="G90" s="59"/>
      <c r="H90" s="60">
        <f t="shared" si="2"/>
        <v>0</v>
      </c>
      <c r="I90" s="61">
        <f t="shared" si="3"/>
        <v>0</v>
      </c>
    </row>
    <row r="91" spans="1:9" s="51" customFormat="1" x14ac:dyDescent="0.25">
      <c r="A91" s="121"/>
      <c r="B91" s="121"/>
      <c r="C91" s="122"/>
      <c r="D91" s="122"/>
      <c r="E91" s="121"/>
      <c r="F91" s="123"/>
      <c r="G91" s="124"/>
      <c r="H91" s="124"/>
      <c r="I91" s="124"/>
    </row>
    <row r="94" spans="1:9" x14ac:dyDescent="0.25">
      <c r="A94" s="126" t="s">
        <v>103</v>
      </c>
      <c r="B94" s="127"/>
      <c r="C94" s="127"/>
      <c r="D94" s="127"/>
      <c r="E94" s="127"/>
      <c r="F94" s="127"/>
      <c r="G94" s="127"/>
      <c r="H94" s="127"/>
      <c r="I94" s="128"/>
    </row>
    <row r="95" spans="1:9" ht="15.75" thickBot="1" x14ac:dyDescent="0.3"/>
    <row r="96" spans="1:9" ht="24.95" customHeight="1" thickBot="1" x14ac:dyDescent="0.3">
      <c r="F96" s="178" t="s">
        <v>117</v>
      </c>
      <c r="G96" s="108">
        <f>G98</f>
        <v>0</v>
      </c>
      <c r="H96" s="109">
        <f t="shared" ref="H96:I96" si="4">H98</f>
        <v>0</v>
      </c>
      <c r="I96" s="110">
        <f t="shared" si="4"/>
        <v>0</v>
      </c>
    </row>
    <row r="97" spans="1:9" ht="57" thickBot="1" x14ac:dyDescent="0.3">
      <c r="A97" s="10" t="s">
        <v>1</v>
      </c>
      <c r="B97" s="11" t="s">
        <v>2</v>
      </c>
      <c r="C97" s="11" t="s">
        <v>3</v>
      </c>
      <c r="D97" s="14" t="s">
        <v>4</v>
      </c>
      <c r="E97" s="17" t="s">
        <v>5</v>
      </c>
      <c r="F97" s="18" t="s">
        <v>6</v>
      </c>
      <c r="G97" s="15" t="s">
        <v>7</v>
      </c>
      <c r="H97" s="12" t="s">
        <v>99</v>
      </c>
      <c r="I97" s="13" t="s">
        <v>9</v>
      </c>
    </row>
    <row r="98" spans="1:9" ht="30.75" thickBot="1" x14ac:dyDescent="0.3">
      <c r="A98" s="116" t="s">
        <v>100</v>
      </c>
      <c r="B98" s="125" t="s">
        <v>11</v>
      </c>
      <c r="C98" s="125" t="s">
        <v>101</v>
      </c>
      <c r="D98" s="115">
        <v>630</v>
      </c>
      <c r="E98" s="116" t="s">
        <v>102</v>
      </c>
      <c r="F98" s="117" t="s">
        <v>104</v>
      </c>
      <c r="G98" s="118"/>
      <c r="H98" s="119">
        <f t="shared" ref="H98" si="5">G98*0.1</f>
        <v>0</v>
      </c>
      <c r="I98" s="120">
        <f>H98+G98</f>
        <v>0</v>
      </c>
    </row>
    <row r="102" spans="1:9" ht="15.75" customHeight="1" x14ac:dyDescent="0.25">
      <c r="A102" s="180" t="s">
        <v>111</v>
      </c>
      <c r="B102" s="180"/>
      <c r="C102" s="180"/>
      <c r="D102" s="180"/>
      <c r="E102" s="180"/>
      <c r="F102" s="180"/>
      <c r="G102" s="180"/>
      <c r="H102" s="180"/>
      <c r="I102" s="180"/>
    </row>
    <row r="103" spans="1:9" ht="15.75" thickBot="1" x14ac:dyDescent="0.3">
      <c r="E103" s="4"/>
      <c r="F103" s="4"/>
      <c r="H103" s="1"/>
      <c r="I103" s="1"/>
    </row>
    <row r="104" spans="1:9" ht="30" customHeight="1" thickBot="1" x14ac:dyDescent="0.3">
      <c r="F104" s="178" t="s">
        <v>113</v>
      </c>
      <c r="G104" s="108">
        <f>SUM(G106:G109)</f>
        <v>0</v>
      </c>
      <c r="H104" s="109">
        <f>SUM(H106:H109)</f>
        <v>0</v>
      </c>
      <c r="I104" s="110">
        <f>SUM(I106:I109)</f>
        <v>0</v>
      </c>
    </row>
    <row r="105" spans="1:9" s="2" customFormat="1" ht="60" customHeight="1" thickBot="1" x14ac:dyDescent="0.3">
      <c r="A105" s="10" t="s">
        <v>1</v>
      </c>
      <c r="B105" s="11" t="s">
        <v>2</v>
      </c>
      <c r="C105" s="11" t="s">
        <v>3</v>
      </c>
      <c r="D105" s="14" t="s">
        <v>4</v>
      </c>
      <c r="E105" s="17" t="s">
        <v>6</v>
      </c>
      <c r="F105" s="190" t="s">
        <v>112</v>
      </c>
      <c r="G105" s="15" t="s">
        <v>7</v>
      </c>
      <c r="H105" s="12" t="s">
        <v>124</v>
      </c>
      <c r="I105" s="13" t="s">
        <v>9</v>
      </c>
    </row>
    <row r="106" spans="1:9" s="51" customFormat="1" x14ac:dyDescent="0.25">
      <c r="A106" s="194" t="s">
        <v>84</v>
      </c>
      <c r="B106" s="151" t="s">
        <v>11</v>
      </c>
      <c r="C106" s="148">
        <v>7</v>
      </c>
      <c r="D106" s="145">
        <v>630</v>
      </c>
      <c r="E106" s="111" t="s">
        <v>114</v>
      </c>
      <c r="F106" s="74"/>
      <c r="G106" s="72"/>
      <c r="H106" s="73">
        <f t="shared" ref="H106:H109" si="6">G106*0.1</f>
        <v>0</v>
      </c>
      <c r="I106" s="74">
        <f>H106+G106</f>
        <v>0</v>
      </c>
    </row>
    <row r="107" spans="1:9" s="51" customFormat="1" x14ac:dyDescent="0.25">
      <c r="A107" s="196"/>
      <c r="B107" s="197"/>
      <c r="C107" s="198"/>
      <c r="D107" s="199"/>
      <c r="E107" s="200" t="s">
        <v>123</v>
      </c>
      <c r="F107" s="201"/>
      <c r="G107" s="202"/>
      <c r="H107" s="203">
        <f>G107*0.2</f>
        <v>0</v>
      </c>
      <c r="I107" s="201">
        <f>H107+G107</f>
        <v>0</v>
      </c>
    </row>
    <row r="108" spans="1:9" s="51" customFormat="1" x14ac:dyDescent="0.25">
      <c r="A108" s="195" t="s">
        <v>83</v>
      </c>
      <c r="B108" s="152" t="s">
        <v>11</v>
      </c>
      <c r="C108" s="149">
        <v>8</v>
      </c>
      <c r="D108" s="146">
        <v>630</v>
      </c>
      <c r="E108" s="107" t="s">
        <v>114</v>
      </c>
      <c r="F108" s="191"/>
      <c r="G108" s="192"/>
      <c r="H108" s="98">
        <f t="shared" ref="H108:H109" si="7">G108*0.1</f>
        <v>0</v>
      </c>
      <c r="I108" s="99">
        <f>H108+G108</f>
        <v>0</v>
      </c>
    </row>
    <row r="109" spans="1:9" s="51" customFormat="1" ht="15.75" thickBot="1" x14ac:dyDescent="0.3">
      <c r="A109" s="204"/>
      <c r="B109" s="153"/>
      <c r="C109" s="150"/>
      <c r="D109" s="147"/>
      <c r="E109" s="205" t="s">
        <v>123</v>
      </c>
      <c r="F109" s="89"/>
      <c r="G109" s="87"/>
      <c r="H109" s="113">
        <f>G109*0.2</f>
        <v>0</v>
      </c>
      <c r="I109" s="114">
        <f>H109+G109</f>
        <v>0</v>
      </c>
    </row>
    <row r="113" spans="1:9" x14ac:dyDescent="0.25">
      <c r="A113" s="180" t="s">
        <v>115</v>
      </c>
      <c r="B113" s="180"/>
      <c r="C113" s="180"/>
      <c r="D113" s="180"/>
      <c r="E113" s="180"/>
      <c r="F113" s="180"/>
      <c r="G113" s="180"/>
      <c r="H113" s="180"/>
      <c r="I113" s="180"/>
    </row>
    <row r="114" spans="1:9" ht="15.75" thickBot="1" x14ac:dyDescent="0.3">
      <c r="E114" s="4"/>
      <c r="F114" s="4"/>
      <c r="H114" s="1"/>
      <c r="I114" s="1"/>
    </row>
    <row r="115" spans="1:9" ht="30" customHeight="1" thickBot="1" x14ac:dyDescent="0.3">
      <c r="F115" s="178" t="s">
        <v>116</v>
      </c>
      <c r="G115" s="108">
        <f>SUM(G117:G120)</f>
        <v>0</v>
      </c>
      <c r="H115" s="109">
        <f t="shared" ref="H115:I115" si="8">SUM(H117:H120)</f>
        <v>0</v>
      </c>
      <c r="I115" s="110">
        <f t="shared" si="8"/>
        <v>0</v>
      </c>
    </row>
    <row r="116" spans="1:9" ht="57" thickBot="1" x14ac:dyDescent="0.3">
      <c r="A116" s="10" t="s">
        <v>1</v>
      </c>
      <c r="B116" s="11" t="s">
        <v>2</v>
      </c>
      <c r="C116" s="11" t="s">
        <v>3</v>
      </c>
      <c r="D116" s="14" t="s">
        <v>4</v>
      </c>
      <c r="E116" s="17" t="s">
        <v>6</v>
      </c>
      <c r="F116" s="190" t="s">
        <v>112</v>
      </c>
      <c r="G116" s="15" t="s">
        <v>7</v>
      </c>
      <c r="H116" s="12" t="s">
        <v>124</v>
      </c>
      <c r="I116" s="13" t="s">
        <v>9</v>
      </c>
    </row>
    <row r="117" spans="1:9" s="51" customFormat="1" x14ac:dyDescent="0.25">
      <c r="A117" s="194" t="s">
        <v>84</v>
      </c>
      <c r="B117" s="151" t="s">
        <v>11</v>
      </c>
      <c r="C117" s="148">
        <v>7</v>
      </c>
      <c r="D117" s="145">
        <v>630</v>
      </c>
      <c r="E117" s="111" t="s">
        <v>114</v>
      </c>
      <c r="F117" s="74"/>
      <c r="G117" s="72"/>
      <c r="H117" s="73">
        <f t="shared" ref="H117:H120" si="9">G117*0.1</f>
        <v>0</v>
      </c>
      <c r="I117" s="74">
        <f>H117+G117</f>
        <v>0</v>
      </c>
    </row>
    <row r="118" spans="1:9" s="51" customFormat="1" x14ac:dyDescent="0.25">
      <c r="A118" s="196"/>
      <c r="B118" s="197"/>
      <c r="C118" s="198"/>
      <c r="D118" s="199"/>
      <c r="E118" s="200" t="s">
        <v>123</v>
      </c>
      <c r="F118" s="201"/>
      <c r="G118" s="202"/>
      <c r="H118" s="203">
        <f>G118*0.2</f>
        <v>0</v>
      </c>
      <c r="I118" s="201">
        <f>H118+G118</f>
        <v>0</v>
      </c>
    </row>
    <row r="119" spans="1:9" s="51" customFormat="1" x14ac:dyDescent="0.25">
      <c r="A119" s="195" t="s">
        <v>83</v>
      </c>
      <c r="B119" s="152" t="s">
        <v>11</v>
      </c>
      <c r="C119" s="149">
        <v>8</v>
      </c>
      <c r="D119" s="146">
        <v>630</v>
      </c>
      <c r="E119" s="107" t="s">
        <v>114</v>
      </c>
      <c r="F119" s="191"/>
      <c r="G119" s="192"/>
      <c r="H119" s="98">
        <f t="shared" ref="H119:H120" si="10">G119*0.1</f>
        <v>0</v>
      </c>
      <c r="I119" s="99">
        <f>H119+G119</f>
        <v>0</v>
      </c>
    </row>
    <row r="120" spans="1:9" s="51" customFormat="1" ht="15.75" thickBot="1" x14ac:dyDescent="0.3">
      <c r="A120" s="204"/>
      <c r="B120" s="153"/>
      <c r="C120" s="150"/>
      <c r="D120" s="147"/>
      <c r="E120" s="205" t="s">
        <v>123</v>
      </c>
      <c r="F120" s="89"/>
      <c r="G120" s="87"/>
      <c r="H120" s="113">
        <f>G120*0.2</f>
        <v>0</v>
      </c>
      <c r="I120" s="114">
        <f>H120+G120</f>
        <v>0</v>
      </c>
    </row>
  </sheetData>
  <sortState xmlns:xlrd2="http://schemas.microsoft.com/office/spreadsheetml/2017/richdata2" ref="A79:I90">
    <sortCondition ref="B79:B90"/>
    <sortCondition ref="A79:A90"/>
    <sortCondition ref="E79:E90"/>
  </sortState>
  <mergeCells count="38">
    <mergeCell ref="A117:A118"/>
    <mergeCell ref="B117:B118"/>
    <mergeCell ref="C117:C118"/>
    <mergeCell ref="D117:D118"/>
    <mergeCell ref="A119:A120"/>
    <mergeCell ref="B119:B120"/>
    <mergeCell ref="C119:C120"/>
    <mergeCell ref="D119:D120"/>
    <mergeCell ref="A102:I102"/>
    <mergeCell ref="A113:I113"/>
    <mergeCell ref="D106:D107"/>
    <mergeCell ref="C106:C107"/>
    <mergeCell ref="B106:B107"/>
    <mergeCell ref="A106:A107"/>
    <mergeCell ref="D108:D109"/>
    <mergeCell ref="C108:C109"/>
    <mergeCell ref="B108:B109"/>
    <mergeCell ref="A108:A109"/>
    <mergeCell ref="A85:A90"/>
    <mergeCell ref="B85:B90"/>
    <mergeCell ref="C85:C90"/>
    <mergeCell ref="D85:D90"/>
    <mergeCell ref="A75:I75"/>
    <mergeCell ref="A1:I1"/>
    <mergeCell ref="D79:D84"/>
    <mergeCell ref="C79:C84"/>
    <mergeCell ref="B79:B84"/>
    <mergeCell ref="A79:A84"/>
    <mergeCell ref="A4:I4"/>
    <mergeCell ref="A8:A39"/>
    <mergeCell ref="B8:B39"/>
    <mergeCell ref="C8:C39"/>
    <mergeCell ref="D8:D39"/>
    <mergeCell ref="A40:A71"/>
    <mergeCell ref="B40:B71"/>
    <mergeCell ref="C40:C71"/>
    <mergeCell ref="D40:D71"/>
    <mergeCell ref="A94:I94"/>
  </mergeCells>
  <pageMargins left="0.7" right="0.7" top="0.75" bottom="0.75" header="0.3" footer="0.3"/>
  <pageSetup paperSize="9" orientation="portrait" verticalDpi="0" r:id="rId1"/>
  <ignoredErrors>
    <ignoredError sqref="H10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1645D-92EE-4010-BD09-F65A2FA2FDBB}">
  <dimension ref="A1:I74"/>
  <sheetViews>
    <sheetView zoomScale="85" zoomScaleNormal="85" workbookViewId="0">
      <selection activeCell="G78" sqref="G78"/>
    </sheetView>
  </sheetViews>
  <sheetFormatPr baseColWidth="10" defaultColWidth="9.140625" defaultRowHeight="15" x14ac:dyDescent="0.25"/>
  <cols>
    <col min="1" max="1" width="12.28515625" style="1" customWidth="1"/>
    <col min="2" max="2" width="17.42578125" style="1" customWidth="1"/>
    <col min="3" max="3" width="6.7109375" style="1" bestFit="1" customWidth="1"/>
    <col min="4" max="4" width="4.140625" style="1" bestFit="1" customWidth="1"/>
    <col min="5" max="5" width="24.85546875" style="1" customWidth="1"/>
    <col min="6" max="6" width="107.85546875" style="1" customWidth="1"/>
    <col min="7" max="9" width="14.7109375" style="4" customWidth="1"/>
    <col min="10" max="16384" width="9.140625" style="1"/>
  </cols>
  <sheetData>
    <row r="1" spans="1:9" ht="69.95" customHeight="1" thickBot="1" x14ac:dyDescent="0.3">
      <c r="A1" s="141" t="s">
        <v>120</v>
      </c>
      <c r="B1" s="142" t="s">
        <v>0</v>
      </c>
      <c r="C1" s="142" t="s">
        <v>0</v>
      </c>
      <c r="D1" s="142" t="s">
        <v>0</v>
      </c>
      <c r="E1" s="142" t="s">
        <v>0</v>
      </c>
      <c r="F1" s="142" t="s">
        <v>0</v>
      </c>
      <c r="G1" s="142" t="s">
        <v>0</v>
      </c>
      <c r="H1" s="142" t="s">
        <v>0</v>
      </c>
      <c r="I1" s="143" t="s">
        <v>0</v>
      </c>
    </row>
    <row r="2" spans="1:9" x14ac:dyDescent="0.25">
      <c r="A2" s="177"/>
      <c r="B2" s="177"/>
      <c r="C2" s="177"/>
      <c r="D2" s="177"/>
      <c r="E2" s="177"/>
      <c r="F2" s="177"/>
      <c r="G2" s="177"/>
      <c r="H2" s="177"/>
      <c r="I2" s="177"/>
    </row>
    <row r="3" spans="1:9" x14ac:dyDescent="0.25">
      <c r="A3" s="177"/>
      <c r="B3" s="177"/>
      <c r="C3" s="177"/>
      <c r="D3" s="177"/>
      <c r="E3" s="177"/>
      <c r="F3" s="177"/>
      <c r="G3" s="177"/>
      <c r="H3" s="177"/>
      <c r="I3" s="177"/>
    </row>
    <row r="4" spans="1:9" x14ac:dyDescent="0.25">
      <c r="A4" s="126" t="s">
        <v>105</v>
      </c>
      <c r="B4" s="127"/>
      <c r="C4" s="127"/>
      <c r="D4" s="127"/>
      <c r="E4" s="127"/>
      <c r="F4" s="127"/>
      <c r="G4" s="127"/>
      <c r="H4" s="127"/>
      <c r="I4" s="128"/>
    </row>
    <row r="5" spans="1:9" ht="15.75" thickBot="1" x14ac:dyDescent="0.3">
      <c r="A5" s="177"/>
      <c r="B5" s="177"/>
      <c r="C5" s="177"/>
      <c r="D5" s="177"/>
      <c r="E5" s="177"/>
      <c r="F5" s="177"/>
      <c r="G5" s="177"/>
      <c r="H5" s="177"/>
      <c r="I5" s="177"/>
    </row>
    <row r="6" spans="1:9" ht="30" customHeight="1" thickBot="1" x14ac:dyDescent="0.3">
      <c r="F6" s="5" t="s">
        <v>109</v>
      </c>
      <c r="G6" s="6">
        <f>SUM(G7:G44)</f>
        <v>0</v>
      </c>
      <c r="H6" s="6">
        <f t="shared" ref="H6:I6" si="0">SUM(H7:H44)</f>
        <v>0</v>
      </c>
      <c r="I6" s="7">
        <f t="shared" si="0"/>
        <v>0</v>
      </c>
    </row>
    <row r="7" spans="1:9" s="51" customFormat="1" x14ac:dyDescent="0.25">
      <c r="A7" s="154" t="s">
        <v>10</v>
      </c>
      <c r="B7" s="151" t="s">
        <v>74</v>
      </c>
      <c r="C7" s="148">
        <v>5</v>
      </c>
      <c r="D7" s="145">
        <v>630</v>
      </c>
      <c r="E7" s="70" t="s">
        <v>12</v>
      </c>
      <c r="F7" s="71" t="s">
        <v>13</v>
      </c>
      <c r="G7" s="72"/>
      <c r="H7" s="73">
        <f t="shared" ref="H7:H44" si="1">G7*0.1</f>
        <v>0</v>
      </c>
      <c r="I7" s="74">
        <f t="shared" ref="I7:I44" si="2">G7+H7</f>
        <v>0</v>
      </c>
    </row>
    <row r="8" spans="1:9" s="51" customFormat="1" ht="30" x14ac:dyDescent="0.25">
      <c r="A8" s="155"/>
      <c r="B8" s="152"/>
      <c r="C8" s="149"/>
      <c r="D8" s="146"/>
      <c r="E8" s="75" t="s">
        <v>12</v>
      </c>
      <c r="F8" s="76" t="s">
        <v>14</v>
      </c>
      <c r="G8" s="77"/>
      <c r="H8" s="78">
        <f t="shared" si="1"/>
        <v>0</v>
      </c>
      <c r="I8" s="79">
        <f t="shared" si="2"/>
        <v>0</v>
      </c>
    </row>
    <row r="9" spans="1:9" s="51" customFormat="1" x14ac:dyDescent="0.25">
      <c r="A9" s="155"/>
      <c r="B9" s="152"/>
      <c r="C9" s="149"/>
      <c r="D9" s="146"/>
      <c r="E9" s="75" t="s">
        <v>12</v>
      </c>
      <c r="F9" s="76" t="s">
        <v>49</v>
      </c>
      <c r="G9" s="77"/>
      <c r="H9" s="78">
        <f t="shared" si="1"/>
        <v>0</v>
      </c>
      <c r="I9" s="79">
        <f t="shared" si="2"/>
        <v>0</v>
      </c>
    </row>
    <row r="10" spans="1:9" s="51" customFormat="1" ht="30" x14ac:dyDescent="0.25">
      <c r="A10" s="155"/>
      <c r="B10" s="152"/>
      <c r="C10" s="149"/>
      <c r="D10" s="146"/>
      <c r="E10" s="75" t="s">
        <v>12</v>
      </c>
      <c r="F10" s="76" t="s">
        <v>15</v>
      </c>
      <c r="G10" s="77"/>
      <c r="H10" s="78">
        <f t="shared" si="1"/>
        <v>0</v>
      </c>
      <c r="I10" s="79">
        <f t="shared" si="2"/>
        <v>0</v>
      </c>
    </row>
    <row r="11" spans="1:9" s="51" customFormat="1" ht="30" x14ac:dyDescent="0.25">
      <c r="A11" s="155"/>
      <c r="B11" s="152"/>
      <c r="C11" s="149"/>
      <c r="D11" s="146"/>
      <c r="E11" s="80" t="s">
        <v>12</v>
      </c>
      <c r="F11" s="81" t="s">
        <v>16</v>
      </c>
      <c r="G11" s="82"/>
      <c r="H11" s="83">
        <f t="shared" si="1"/>
        <v>0</v>
      </c>
      <c r="I11" s="84">
        <f t="shared" si="2"/>
        <v>0</v>
      </c>
    </row>
    <row r="12" spans="1:9" s="51" customFormat="1" x14ac:dyDescent="0.25">
      <c r="A12" s="155"/>
      <c r="B12" s="152"/>
      <c r="C12" s="149"/>
      <c r="D12" s="146"/>
      <c r="E12" s="95" t="s">
        <v>19</v>
      </c>
      <c r="F12" s="96" t="s">
        <v>20</v>
      </c>
      <c r="G12" s="97"/>
      <c r="H12" s="98">
        <f t="shared" si="1"/>
        <v>0</v>
      </c>
      <c r="I12" s="99">
        <f t="shared" si="2"/>
        <v>0</v>
      </c>
    </row>
    <row r="13" spans="1:9" s="51" customFormat="1" x14ac:dyDescent="0.25">
      <c r="A13" s="155"/>
      <c r="B13" s="152"/>
      <c r="C13" s="149"/>
      <c r="D13" s="146"/>
      <c r="E13" s="75" t="s">
        <v>19</v>
      </c>
      <c r="F13" s="76" t="s">
        <v>75</v>
      </c>
      <c r="G13" s="77"/>
      <c r="H13" s="78">
        <f t="shared" si="1"/>
        <v>0</v>
      </c>
      <c r="I13" s="79">
        <f t="shared" si="2"/>
        <v>0</v>
      </c>
    </row>
    <row r="14" spans="1:9" s="51" customFormat="1" x14ac:dyDescent="0.25">
      <c r="A14" s="155"/>
      <c r="B14" s="152"/>
      <c r="C14" s="149"/>
      <c r="D14" s="146"/>
      <c r="E14" s="75" t="s">
        <v>19</v>
      </c>
      <c r="F14" s="76" t="s">
        <v>59</v>
      </c>
      <c r="G14" s="77"/>
      <c r="H14" s="78">
        <f t="shared" si="1"/>
        <v>0</v>
      </c>
      <c r="I14" s="79">
        <f t="shared" si="2"/>
        <v>0</v>
      </c>
    </row>
    <row r="15" spans="1:9" s="51" customFormat="1" x14ac:dyDescent="0.25">
      <c r="A15" s="155"/>
      <c r="B15" s="152"/>
      <c r="C15" s="149"/>
      <c r="D15" s="146"/>
      <c r="E15" s="75" t="s">
        <v>19</v>
      </c>
      <c r="F15" s="76" t="s">
        <v>60</v>
      </c>
      <c r="G15" s="77"/>
      <c r="H15" s="78">
        <f t="shared" si="1"/>
        <v>0</v>
      </c>
      <c r="I15" s="79">
        <f t="shared" si="2"/>
        <v>0</v>
      </c>
    </row>
    <row r="16" spans="1:9" s="51" customFormat="1" x14ac:dyDescent="0.25">
      <c r="A16" s="155"/>
      <c r="B16" s="152"/>
      <c r="C16" s="149"/>
      <c r="D16" s="146"/>
      <c r="E16" s="75" t="s">
        <v>19</v>
      </c>
      <c r="F16" s="76" t="s">
        <v>21</v>
      </c>
      <c r="G16" s="77"/>
      <c r="H16" s="78">
        <f t="shared" si="1"/>
        <v>0</v>
      </c>
      <c r="I16" s="79">
        <f t="shared" si="2"/>
        <v>0</v>
      </c>
    </row>
    <row r="17" spans="1:9" s="51" customFormat="1" x14ac:dyDescent="0.25">
      <c r="A17" s="155"/>
      <c r="B17" s="152"/>
      <c r="C17" s="149"/>
      <c r="D17" s="146"/>
      <c r="E17" s="75" t="s">
        <v>19</v>
      </c>
      <c r="F17" s="76" t="s">
        <v>22</v>
      </c>
      <c r="G17" s="77"/>
      <c r="H17" s="78">
        <f t="shared" si="1"/>
        <v>0</v>
      </c>
      <c r="I17" s="79">
        <f t="shared" si="2"/>
        <v>0</v>
      </c>
    </row>
    <row r="18" spans="1:9" s="51" customFormat="1" x14ac:dyDescent="0.25">
      <c r="A18" s="155"/>
      <c r="B18" s="152"/>
      <c r="C18" s="149"/>
      <c r="D18" s="146"/>
      <c r="E18" s="75" t="s">
        <v>19</v>
      </c>
      <c r="F18" s="76" t="s">
        <v>24</v>
      </c>
      <c r="G18" s="77"/>
      <c r="H18" s="78">
        <f t="shared" si="1"/>
        <v>0</v>
      </c>
      <c r="I18" s="79">
        <f t="shared" si="2"/>
        <v>0</v>
      </c>
    </row>
    <row r="19" spans="1:9" s="51" customFormat="1" x14ac:dyDescent="0.25">
      <c r="A19" s="155"/>
      <c r="B19" s="152"/>
      <c r="C19" s="149"/>
      <c r="D19" s="146"/>
      <c r="E19" s="75" t="s">
        <v>19</v>
      </c>
      <c r="F19" s="76" t="s">
        <v>28</v>
      </c>
      <c r="G19" s="77"/>
      <c r="H19" s="78">
        <f t="shared" si="1"/>
        <v>0</v>
      </c>
      <c r="I19" s="79">
        <f t="shared" si="2"/>
        <v>0</v>
      </c>
    </row>
    <row r="20" spans="1:9" s="51" customFormat="1" x14ac:dyDescent="0.25">
      <c r="A20" s="155"/>
      <c r="B20" s="152"/>
      <c r="C20" s="149"/>
      <c r="D20" s="146"/>
      <c r="E20" s="75" t="s">
        <v>19</v>
      </c>
      <c r="F20" s="76" t="s">
        <v>61</v>
      </c>
      <c r="G20" s="77"/>
      <c r="H20" s="78">
        <f t="shared" si="1"/>
        <v>0</v>
      </c>
      <c r="I20" s="79">
        <f t="shared" si="2"/>
        <v>0</v>
      </c>
    </row>
    <row r="21" spans="1:9" s="51" customFormat="1" x14ac:dyDescent="0.25">
      <c r="A21" s="155"/>
      <c r="B21" s="152"/>
      <c r="C21" s="149"/>
      <c r="D21" s="146"/>
      <c r="E21" s="80" t="s">
        <v>19</v>
      </c>
      <c r="F21" s="81" t="s">
        <v>30</v>
      </c>
      <c r="G21" s="82"/>
      <c r="H21" s="83">
        <f t="shared" si="1"/>
        <v>0</v>
      </c>
      <c r="I21" s="84">
        <f t="shared" si="2"/>
        <v>0</v>
      </c>
    </row>
    <row r="22" spans="1:9" s="51" customFormat="1" x14ac:dyDescent="0.25">
      <c r="A22" s="155"/>
      <c r="B22" s="152"/>
      <c r="C22" s="149"/>
      <c r="D22" s="146"/>
      <c r="E22" s="107" t="s">
        <v>97</v>
      </c>
      <c r="F22" s="96" t="s">
        <v>82</v>
      </c>
      <c r="G22" s="97"/>
      <c r="H22" s="98">
        <f t="shared" si="1"/>
        <v>0</v>
      </c>
      <c r="I22" s="99">
        <f t="shared" si="2"/>
        <v>0</v>
      </c>
    </row>
    <row r="23" spans="1:9" s="51" customFormat="1" ht="30" x14ac:dyDescent="0.25">
      <c r="A23" s="155"/>
      <c r="B23" s="152"/>
      <c r="C23" s="149"/>
      <c r="D23" s="146"/>
      <c r="E23" s="75" t="s">
        <v>97</v>
      </c>
      <c r="F23" s="76" t="s">
        <v>45</v>
      </c>
      <c r="G23" s="77"/>
      <c r="H23" s="78">
        <f t="shared" si="1"/>
        <v>0</v>
      </c>
      <c r="I23" s="79">
        <f t="shared" si="2"/>
        <v>0</v>
      </c>
    </row>
    <row r="24" spans="1:9" s="51" customFormat="1" x14ac:dyDescent="0.25">
      <c r="A24" s="155"/>
      <c r="B24" s="152"/>
      <c r="C24" s="149"/>
      <c r="D24" s="146"/>
      <c r="E24" s="75" t="s">
        <v>97</v>
      </c>
      <c r="F24" s="76" t="s">
        <v>71</v>
      </c>
      <c r="G24" s="77"/>
      <c r="H24" s="78">
        <f t="shared" si="1"/>
        <v>0</v>
      </c>
      <c r="I24" s="79">
        <f t="shared" si="2"/>
        <v>0</v>
      </c>
    </row>
    <row r="25" spans="1:9" s="51" customFormat="1" ht="30" x14ac:dyDescent="0.25">
      <c r="A25" s="155"/>
      <c r="B25" s="152"/>
      <c r="C25" s="149"/>
      <c r="D25" s="146"/>
      <c r="E25" s="80" t="s">
        <v>97</v>
      </c>
      <c r="F25" s="81" t="s">
        <v>48</v>
      </c>
      <c r="G25" s="82"/>
      <c r="H25" s="83">
        <f t="shared" si="1"/>
        <v>0</v>
      </c>
      <c r="I25" s="84">
        <f t="shared" si="2"/>
        <v>0</v>
      </c>
    </row>
    <row r="26" spans="1:9" s="51" customFormat="1" x14ac:dyDescent="0.25">
      <c r="A26" s="155"/>
      <c r="B26" s="152"/>
      <c r="C26" s="149"/>
      <c r="D26" s="146"/>
      <c r="E26" s="95" t="s">
        <v>38</v>
      </c>
      <c r="F26" s="96" t="s">
        <v>39</v>
      </c>
      <c r="G26" s="97"/>
      <c r="H26" s="98">
        <f t="shared" si="1"/>
        <v>0</v>
      </c>
      <c r="I26" s="99">
        <f t="shared" si="2"/>
        <v>0</v>
      </c>
    </row>
    <row r="27" spans="1:9" s="51" customFormat="1" x14ac:dyDescent="0.25">
      <c r="A27" s="155"/>
      <c r="B27" s="152"/>
      <c r="C27" s="149"/>
      <c r="D27" s="146"/>
      <c r="E27" s="80" t="s">
        <v>38</v>
      </c>
      <c r="F27" s="81" t="s">
        <v>47</v>
      </c>
      <c r="G27" s="82"/>
      <c r="H27" s="83">
        <f t="shared" si="1"/>
        <v>0</v>
      </c>
      <c r="I27" s="84">
        <f t="shared" si="2"/>
        <v>0</v>
      </c>
    </row>
    <row r="28" spans="1:9" s="51" customFormat="1" x14ac:dyDescent="0.25">
      <c r="A28" s="155"/>
      <c r="B28" s="152"/>
      <c r="C28" s="149"/>
      <c r="D28" s="146"/>
      <c r="E28" s="95" t="s">
        <v>40</v>
      </c>
      <c r="F28" s="96" t="s">
        <v>42</v>
      </c>
      <c r="G28" s="97"/>
      <c r="H28" s="98">
        <f t="shared" si="1"/>
        <v>0</v>
      </c>
      <c r="I28" s="99">
        <f t="shared" si="2"/>
        <v>0</v>
      </c>
    </row>
    <row r="29" spans="1:9" s="51" customFormat="1" ht="30" x14ac:dyDescent="0.25">
      <c r="A29" s="155"/>
      <c r="B29" s="152"/>
      <c r="C29" s="149"/>
      <c r="D29" s="146"/>
      <c r="E29" s="75" t="s">
        <v>40</v>
      </c>
      <c r="F29" s="76" t="s">
        <v>44</v>
      </c>
      <c r="G29" s="77"/>
      <c r="H29" s="78">
        <f t="shared" si="1"/>
        <v>0</v>
      </c>
      <c r="I29" s="79">
        <f t="shared" si="2"/>
        <v>0</v>
      </c>
    </row>
    <row r="30" spans="1:9" s="51" customFormat="1" x14ac:dyDescent="0.25">
      <c r="A30" s="155"/>
      <c r="B30" s="152"/>
      <c r="C30" s="149"/>
      <c r="D30" s="146"/>
      <c r="E30" s="80" t="s">
        <v>40</v>
      </c>
      <c r="F30" s="81" t="s">
        <v>55</v>
      </c>
      <c r="G30" s="82"/>
      <c r="H30" s="83">
        <f t="shared" si="1"/>
        <v>0</v>
      </c>
      <c r="I30" s="84">
        <f t="shared" si="2"/>
        <v>0</v>
      </c>
    </row>
    <row r="31" spans="1:9" s="51" customFormat="1" x14ac:dyDescent="0.25">
      <c r="A31" s="155"/>
      <c r="B31" s="152"/>
      <c r="C31" s="149"/>
      <c r="D31" s="146"/>
      <c r="E31" s="95" t="s">
        <v>31</v>
      </c>
      <c r="F31" s="96" t="s">
        <v>76</v>
      </c>
      <c r="G31" s="97"/>
      <c r="H31" s="98">
        <f t="shared" si="1"/>
        <v>0</v>
      </c>
      <c r="I31" s="99">
        <f t="shared" si="2"/>
        <v>0</v>
      </c>
    </row>
    <row r="32" spans="1:9" s="51" customFormat="1" x14ac:dyDescent="0.25">
      <c r="A32" s="155"/>
      <c r="B32" s="152"/>
      <c r="C32" s="149"/>
      <c r="D32" s="146"/>
      <c r="E32" s="75" t="s">
        <v>31</v>
      </c>
      <c r="F32" s="76" t="s">
        <v>77</v>
      </c>
      <c r="G32" s="77"/>
      <c r="H32" s="78">
        <f t="shared" si="1"/>
        <v>0</v>
      </c>
      <c r="I32" s="79">
        <f t="shared" si="2"/>
        <v>0</v>
      </c>
    </row>
    <row r="33" spans="1:9" s="51" customFormat="1" x14ac:dyDescent="0.25">
      <c r="A33" s="155"/>
      <c r="B33" s="152"/>
      <c r="C33" s="149"/>
      <c r="D33" s="146"/>
      <c r="E33" s="75" t="s">
        <v>31</v>
      </c>
      <c r="F33" s="76" t="s">
        <v>78</v>
      </c>
      <c r="G33" s="77"/>
      <c r="H33" s="78">
        <f t="shared" si="1"/>
        <v>0</v>
      </c>
      <c r="I33" s="79">
        <f t="shared" si="2"/>
        <v>0</v>
      </c>
    </row>
    <row r="34" spans="1:9" s="51" customFormat="1" x14ac:dyDescent="0.25">
      <c r="A34" s="155"/>
      <c r="B34" s="152"/>
      <c r="C34" s="149"/>
      <c r="D34" s="146"/>
      <c r="E34" s="75" t="s">
        <v>31</v>
      </c>
      <c r="F34" s="76" t="s">
        <v>32</v>
      </c>
      <c r="G34" s="77"/>
      <c r="H34" s="78">
        <f t="shared" si="1"/>
        <v>0</v>
      </c>
      <c r="I34" s="79">
        <f t="shared" si="2"/>
        <v>0</v>
      </c>
    </row>
    <row r="35" spans="1:9" s="51" customFormat="1" ht="30" x14ac:dyDescent="0.25">
      <c r="A35" s="155"/>
      <c r="B35" s="152"/>
      <c r="C35" s="149"/>
      <c r="D35" s="146"/>
      <c r="E35" s="75" t="s">
        <v>31</v>
      </c>
      <c r="F35" s="76" t="s">
        <v>79</v>
      </c>
      <c r="G35" s="77"/>
      <c r="H35" s="78">
        <f t="shared" si="1"/>
        <v>0</v>
      </c>
      <c r="I35" s="79">
        <f t="shared" si="2"/>
        <v>0</v>
      </c>
    </row>
    <row r="36" spans="1:9" s="51" customFormat="1" x14ac:dyDescent="0.25">
      <c r="A36" s="155"/>
      <c r="B36" s="152"/>
      <c r="C36" s="149"/>
      <c r="D36" s="146"/>
      <c r="E36" s="75" t="s">
        <v>31</v>
      </c>
      <c r="F36" s="76" t="s">
        <v>80</v>
      </c>
      <c r="G36" s="77"/>
      <c r="H36" s="78">
        <f t="shared" si="1"/>
        <v>0</v>
      </c>
      <c r="I36" s="79">
        <f t="shared" si="2"/>
        <v>0</v>
      </c>
    </row>
    <row r="37" spans="1:9" s="51" customFormat="1" x14ac:dyDescent="0.25">
      <c r="A37" s="155"/>
      <c r="B37" s="152"/>
      <c r="C37" s="149"/>
      <c r="D37" s="146"/>
      <c r="E37" s="75" t="s">
        <v>31</v>
      </c>
      <c r="F37" s="76" t="s">
        <v>33</v>
      </c>
      <c r="G37" s="77"/>
      <c r="H37" s="78">
        <f t="shared" si="1"/>
        <v>0</v>
      </c>
      <c r="I37" s="79">
        <f t="shared" si="2"/>
        <v>0</v>
      </c>
    </row>
    <row r="38" spans="1:9" s="51" customFormat="1" ht="30" x14ac:dyDescent="0.25">
      <c r="A38" s="155"/>
      <c r="B38" s="152"/>
      <c r="C38" s="149"/>
      <c r="D38" s="146"/>
      <c r="E38" s="75" t="s">
        <v>31</v>
      </c>
      <c r="F38" s="76" t="s">
        <v>81</v>
      </c>
      <c r="G38" s="77"/>
      <c r="H38" s="78">
        <f t="shared" si="1"/>
        <v>0</v>
      </c>
      <c r="I38" s="79">
        <f t="shared" si="2"/>
        <v>0</v>
      </c>
    </row>
    <row r="39" spans="1:9" s="51" customFormat="1" x14ac:dyDescent="0.25">
      <c r="A39" s="155"/>
      <c r="B39" s="152"/>
      <c r="C39" s="149"/>
      <c r="D39" s="146"/>
      <c r="E39" s="75" t="s">
        <v>31</v>
      </c>
      <c r="F39" s="76" t="s">
        <v>34</v>
      </c>
      <c r="G39" s="77"/>
      <c r="H39" s="78">
        <f t="shared" si="1"/>
        <v>0</v>
      </c>
      <c r="I39" s="79">
        <f t="shared" si="2"/>
        <v>0</v>
      </c>
    </row>
    <row r="40" spans="1:9" s="51" customFormat="1" x14ac:dyDescent="0.25">
      <c r="A40" s="155"/>
      <c r="B40" s="152"/>
      <c r="C40" s="149"/>
      <c r="D40" s="146"/>
      <c r="E40" s="75" t="s">
        <v>31</v>
      </c>
      <c r="F40" s="76" t="s">
        <v>53</v>
      </c>
      <c r="G40" s="77"/>
      <c r="H40" s="78">
        <f t="shared" si="1"/>
        <v>0</v>
      </c>
      <c r="I40" s="79">
        <f t="shared" si="2"/>
        <v>0</v>
      </c>
    </row>
    <row r="41" spans="1:9" s="51" customFormat="1" x14ac:dyDescent="0.25">
      <c r="A41" s="155"/>
      <c r="B41" s="152"/>
      <c r="C41" s="149"/>
      <c r="D41" s="146"/>
      <c r="E41" s="75" t="s">
        <v>31</v>
      </c>
      <c r="F41" s="76" t="s">
        <v>54</v>
      </c>
      <c r="G41" s="77"/>
      <c r="H41" s="78">
        <f t="shared" si="1"/>
        <v>0</v>
      </c>
      <c r="I41" s="79">
        <f t="shared" si="2"/>
        <v>0</v>
      </c>
    </row>
    <row r="42" spans="1:9" s="51" customFormat="1" x14ac:dyDescent="0.25">
      <c r="A42" s="155"/>
      <c r="B42" s="152"/>
      <c r="C42" s="149"/>
      <c r="D42" s="146"/>
      <c r="E42" s="75" t="s">
        <v>31</v>
      </c>
      <c r="F42" s="76" t="s">
        <v>67</v>
      </c>
      <c r="G42" s="77"/>
      <c r="H42" s="78">
        <f t="shared" si="1"/>
        <v>0</v>
      </c>
      <c r="I42" s="79">
        <f t="shared" si="2"/>
        <v>0</v>
      </c>
    </row>
    <row r="43" spans="1:9" s="51" customFormat="1" x14ac:dyDescent="0.25">
      <c r="A43" s="155"/>
      <c r="B43" s="152"/>
      <c r="C43" s="149"/>
      <c r="D43" s="146"/>
      <c r="E43" s="75" t="s">
        <v>31</v>
      </c>
      <c r="F43" s="76" t="s">
        <v>36</v>
      </c>
      <c r="G43" s="77"/>
      <c r="H43" s="78">
        <f t="shared" si="1"/>
        <v>0</v>
      </c>
      <c r="I43" s="79">
        <f t="shared" si="2"/>
        <v>0</v>
      </c>
    </row>
    <row r="44" spans="1:9" ht="15.75" thickBot="1" x14ac:dyDescent="0.3">
      <c r="A44" s="156"/>
      <c r="B44" s="153"/>
      <c r="C44" s="150"/>
      <c r="D44" s="147"/>
      <c r="E44" s="85" t="s">
        <v>31</v>
      </c>
      <c r="F44" s="86" t="s">
        <v>37</v>
      </c>
      <c r="G44" s="87"/>
      <c r="H44" s="88">
        <f t="shared" si="1"/>
        <v>0</v>
      </c>
      <c r="I44" s="89">
        <f t="shared" si="2"/>
        <v>0</v>
      </c>
    </row>
    <row r="45" spans="1:9" x14ac:dyDescent="0.25">
      <c r="A45" s="177"/>
      <c r="B45" s="177"/>
      <c r="C45" s="177"/>
      <c r="D45" s="177"/>
      <c r="E45" s="177"/>
      <c r="F45" s="177"/>
      <c r="G45" s="177"/>
      <c r="H45" s="177"/>
      <c r="I45" s="177"/>
    </row>
    <row r="46" spans="1:9" x14ac:dyDescent="0.25">
      <c r="A46" s="177"/>
      <c r="B46" s="177"/>
      <c r="C46" s="177"/>
      <c r="D46" s="177"/>
      <c r="E46" s="177"/>
      <c r="F46" s="177"/>
      <c r="G46" s="177"/>
      <c r="H46" s="177"/>
      <c r="I46" s="177"/>
    </row>
    <row r="47" spans="1:9" x14ac:dyDescent="0.25">
      <c r="A47" s="177"/>
      <c r="B47" s="177"/>
      <c r="C47" s="177"/>
      <c r="D47" s="177"/>
      <c r="E47" s="177"/>
      <c r="F47" s="177"/>
      <c r="G47" s="177"/>
      <c r="H47" s="177"/>
      <c r="I47" s="177"/>
    </row>
    <row r="48" spans="1:9" x14ac:dyDescent="0.25">
      <c r="A48" s="126" t="s">
        <v>106</v>
      </c>
      <c r="B48" s="127"/>
      <c r="C48" s="127"/>
      <c r="D48" s="127"/>
      <c r="E48" s="127"/>
      <c r="F48" s="127"/>
      <c r="G48" s="127"/>
      <c r="H48" s="127"/>
      <c r="I48" s="128"/>
    </row>
    <row r="49" spans="1:9" ht="15.75" thickBot="1" x14ac:dyDescent="0.3"/>
    <row r="50" spans="1:9" s="2" customFormat="1" ht="30" customHeight="1" thickBot="1" x14ac:dyDescent="0.3">
      <c r="A50" s="1"/>
      <c r="B50" s="1"/>
      <c r="C50" s="1"/>
      <c r="D50" s="1"/>
      <c r="E50" s="1"/>
      <c r="F50" s="5" t="s">
        <v>110</v>
      </c>
      <c r="G50" s="6">
        <f>SUM(G52:G57)</f>
        <v>0</v>
      </c>
      <c r="H50" s="6">
        <f>SUM(H52:H57)</f>
        <v>0</v>
      </c>
      <c r="I50" s="7">
        <f>SUM(I52:I57)</f>
        <v>0</v>
      </c>
    </row>
    <row r="51" spans="1:9" s="51" customFormat="1" ht="57" thickBot="1" x14ac:dyDescent="0.3">
      <c r="A51" s="10" t="s">
        <v>1</v>
      </c>
      <c r="B51" s="11" t="s">
        <v>2</v>
      </c>
      <c r="C51" s="11" t="s">
        <v>3</v>
      </c>
      <c r="D51" s="14" t="s">
        <v>4</v>
      </c>
      <c r="E51" s="17" t="s">
        <v>5</v>
      </c>
      <c r="F51" s="18" t="s">
        <v>6</v>
      </c>
      <c r="G51" s="15" t="s">
        <v>7</v>
      </c>
      <c r="H51" s="12" t="s">
        <v>8</v>
      </c>
      <c r="I51" s="13" t="s">
        <v>9</v>
      </c>
    </row>
    <row r="52" spans="1:9" s="51" customFormat="1" x14ac:dyDescent="0.25">
      <c r="A52" s="154" t="s">
        <v>10</v>
      </c>
      <c r="B52" s="151" t="s">
        <v>74</v>
      </c>
      <c r="C52" s="148">
        <v>5</v>
      </c>
      <c r="D52" s="145">
        <v>630</v>
      </c>
      <c r="E52" s="70" t="s">
        <v>94</v>
      </c>
      <c r="F52" s="71" t="s">
        <v>88</v>
      </c>
      <c r="G52" s="72"/>
      <c r="H52" s="73">
        <f t="shared" ref="H52" si="3">G52*0.1</f>
        <v>0</v>
      </c>
      <c r="I52" s="74">
        <f t="shared" ref="I52:I53" si="4">H52+G52</f>
        <v>0</v>
      </c>
    </row>
    <row r="53" spans="1:9" s="51" customFormat="1" x14ac:dyDescent="0.25">
      <c r="A53" s="155"/>
      <c r="B53" s="152"/>
      <c r="C53" s="149"/>
      <c r="D53" s="146"/>
      <c r="E53" s="75" t="s">
        <v>94</v>
      </c>
      <c r="F53" s="76" t="s">
        <v>89</v>
      </c>
      <c r="G53" s="77"/>
      <c r="H53" s="78">
        <f t="shared" ref="H53:H57" si="5">G53*0.1</f>
        <v>0</v>
      </c>
      <c r="I53" s="79">
        <f t="shared" si="4"/>
        <v>0</v>
      </c>
    </row>
    <row r="54" spans="1:9" s="51" customFormat="1" x14ac:dyDescent="0.25">
      <c r="A54" s="155"/>
      <c r="B54" s="152"/>
      <c r="C54" s="149"/>
      <c r="D54" s="146"/>
      <c r="E54" s="75" t="s">
        <v>94</v>
      </c>
      <c r="F54" s="76" t="s">
        <v>90</v>
      </c>
      <c r="G54" s="77"/>
      <c r="H54" s="78">
        <f t="shared" si="5"/>
        <v>0</v>
      </c>
      <c r="I54" s="79">
        <f t="shared" ref="I54:I57" si="6">H54+G54</f>
        <v>0</v>
      </c>
    </row>
    <row r="55" spans="1:9" s="51" customFormat="1" x14ac:dyDescent="0.25">
      <c r="A55" s="155"/>
      <c r="B55" s="152"/>
      <c r="C55" s="149"/>
      <c r="D55" s="146"/>
      <c r="E55" s="75" t="s">
        <v>94</v>
      </c>
      <c r="F55" s="76" t="s">
        <v>91</v>
      </c>
      <c r="G55" s="77"/>
      <c r="H55" s="78">
        <f t="shared" si="5"/>
        <v>0</v>
      </c>
      <c r="I55" s="79">
        <f t="shared" si="6"/>
        <v>0</v>
      </c>
    </row>
    <row r="56" spans="1:9" s="51" customFormat="1" x14ac:dyDescent="0.25">
      <c r="A56" s="155"/>
      <c r="B56" s="152"/>
      <c r="C56" s="149"/>
      <c r="D56" s="146"/>
      <c r="E56" s="75" t="s">
        <v>94</v>
      </c>
      <c r="F56" s="76" t="s">
        <v>92</v>
      </c>
      <c r="G56" s="77"/>
      <c r="H56" s="78">
        <f t="shared" si="5"/>
        <v>0</v>
      </c>
      <c r="I56" s="79">
        <f t="shared" si="6"/>
        <v>0</v>
      </c>
    </row>
    <row r="57" spans="1:9" s="51" customFormat="1" ht="15.75" thickBot="1" x14ac:dyDescent="0.3">
      <c r="A57" s="156"/>
      <c r="B57" s="153"/>
      <c r="C57" s="150"/>
      <c r="D57" s="147"/>
      <c r="E57" s="85" t="s">
        <v>94</v>
      </c>
      <c r="F57" s="86" t="s">
        <v>93</v>
      </c>
      <c r="G57" s="87"/>
      <c r="H57" s="88">
        <f t="shared" si="5"/>
        <v>0</v>
      </c>
      <c r="I57" s="89">
        <f t="shared" si="6"/>
        <v>0</v>
      </c>
    </row>
    <row r="58" spans="1:9" x14ac:dyDescent="0.25">
      <c r="A58" s="121"/>
      <c r="B58" s="121"/>
      <c r="C58" s="122"/>
      <c r="D58" s="122"/>
      <c r="E58" s="121"/>
      <c r="F58" s="123"/>
      <c r="G58" s="124"/>
      <c r="H58" s="124"/>
      <c r="I58" s="124"/>
    </row>
    <row r="61" spans="1:9" ht="15.75" customHeight="1" x14ac:dyDescent="0.25">
      <c r="A61" s="180" t="s">
        <v>111</v>
      </c>
      <c r="B61" s="180"/>
      <c r="C61" s="180"/>
      <c r="D61" s="180"/>
      <c r="E61" s="180"/>
      <c r="F61" s="180"/>
      <c r="G61" s="180"/>
      <c r="H61" s="180"/>
      <c r="I61" s="180"/>
    </row>
    <row r="62" spans="1:9" ht="15.75" thickBot="1" x14ac:dyDescent="0.3">
      <c r="E62" s="4"/>
      <c r="F62" s="4"/>
      <c r="H62" s="1"/>
      <c r="I62" s="1"/>
    </row>
    <row r="63" spans="1:9" ht="24.95" customHeight="1" thickBot="1" x14ac:dyDescent="0.3">
      <c r="F63" s="178" t="s">
        <v>113</v>
      </c>
      <c r="G63" s="108">
        <f>G65</f>
        <v>0</v>
      </c>
      <c r="H63" s="109">
        <f t="shared" ref="H63:I63" si="7">H65</f>
        <v>0</v>
      </c>
      <c r="I63" s="110">
        <f t="shared" si="7"/>
        <v>0</v>
      </c>
    </row>
    <row r="64" spans="1:9" s="189" customFormat="1" ht="60" customHeight="1" thickBot="1" x14ac:dyDescent="0.3">
      <c r="A64" s="10" t="s">
        <v>1</v>
      </c>
      <c r="B64" s="11" t="s">
        <v>2</v>
      </c>
      <c r="C64" s="11" t="s">
        <v>3</v>
      </c>
      <c r="D64" s="14" t="s">
        <v>4</v>
      </c>
      <c r="E64" s="17" t="s">
        <v>6</v>
      </c>
      <c r="F64" s="190" t="s">
        <v>112</v>
      </c>
      <c r="G64" s="15" t="s">
        <v>7</v>
      </c>
      <c r="H64" s="12" t="s">
        <v>99</v>
      </c>
      <c r="I64" s="13" t="s">
        <v>9</v>
      </c>
    </row>
    <row r="65" spans="1:9" s="51" customFormat="1" ht="30.75" thickBot="1" x14ac:dyDescent="0.3">
      <c r="A65" s="181" t="s">
        <v>10</v>
      </c>
      <c r="B65" s="182" t="s">
        <v>74</v>
      </c>
      <c r="C65" s="183">
        <v>5</v>
      </c>
      <c r="D65" s="184">
        <v>630</v>
      </c>
      <c r="E65" s="188" t="s">
        <v>119</v>
      </c>
      <c r="F65" s="185"/>
      <c r="G65" s="186"/>
      <c r="H65" s="187">
        <f t="shared" ref="H65" si="8">G65*0.1</f>
        <v>0</v>
      </c>
      <c r="I65" s="185">
        <f t="shared" ref="I65" si="9">H65+G65</f>
        <v>0</v>
      </c>
    </row>
    <row r="66" spans="1:9" x14ac:dyDescent="0.25">
      <c r="A66" s="121"/>
      <c r="B66" s="121"/>
      <c r="C66" s="122"/>
      <c r="D66" s="122"/>
      <c r="E66" s="121"/>
      <c r="F66" s="123"/>
      <c r="G66" s="124"/>
      <c r="H66" s="124"/>
      <c r="I66" s="124"/>
    </row>
    <row r="69" spans="1:9" ht="15.75" customHeight="1" x14ac:dyDescent="0.25">
      <c r="A69" s="180" t="s">
        <v>115</v>
      </c>
      <c r="B69" s="180"/>
      <c r="C69" s="180"/>
      <c r="D69" s="180"/>
      <c r="E69" s="180"/>
      <c r="F69" s="180"/>
      <c r="G69" s="180"/>
      <c r="H69" s="180"/>
      <c r="I69" s="180"/>
    </row>
    <row r="70" spans="1:9" ht="15.75" thickBot="1" x14ac:dyDescent="0.3">
      <c r="E70" s="4"/>
      <c r="F70" s="4"/>
      <c r="H70" s="1"/>
      <c r="I70" s="1"/>
    </row>
    <row r="71" spans="1:9" ht="24.95" customHeight="1" thickBot="1" x14ac:dyDescent="0.3">
      <c r="F71" s="178" t="s">
        <v>118</v>
      </c>
      <c r="G71" s="108">
        <f>SUM(G73:G74)</f>
        <v>0</v>
      </c>
      <c r="H71" s="108">
        <f t="shared" ref="H71:I71" si="10">SUM(H73:H74)</f>
        <v>0</v>
      </c>
      <c r="I71" s="108">
        <f t="shared" si="10"/>
        <v>0</v>
      </c>
    </row>
    <row r="72" spans="1:9" s="189" customFormat="1" ht="60" customHeight="1" thickBot="1" x14ac:dyDescent="0.3">
      <c r="A72" s="10" t="s">
        <v>1</v>
      </c>
      <c r="B72" s="11" t="s">
        <v>2</v>
      </c>
      <c r="C72" s="11" t="s">
        <v>3</v>
      </c>
      <c r="D72" s="14" t="s">
        <v>4</v>
      </c>
      <c r="E72" s="17" t="s">
        <v>6</v>
      </c>
      <c r="F72" s="190" t="s">
        <v>112</v>
      </c>
      <c r="G72" s="15" t="s">
        <v>7</v>
      </c>
      <c r="H72" s="12" t="s">
        <v>124</v>
      </c>
      <c r="I72" s="13" t="s">
        <v>9</v>
      </c>
    </row>
    <row r="73" spans="1:9" s="51" customFormat="1" x14ac:dyDescent="0.25">
      <c r="A73" s="154" t="s">
        <v>10</v>
      </c>
      <c r="B73" s="151" t="s">
        <v>74</v>
      </c>
      <c r="C73" s="148">
        <v>5</v>
      </c>
      <c r="D73" s="145">
        <v>630</v>
      </c>
      <c r="E73" s="111" t="s">
        <v>114</v>
      </c>
      <c r="F73" s="74"/>
      <c r="G73" s="72"/>
      <c r="H73" s="73">
        <f t="shared" ref="H73" si="11">G73*0.1</f>
        <v>0</v>
      </c>
      <c r="I73" s="74">
        <f t="shared" ref="I73" si="12">H73+G73</f>
        <v>0</v>
      </c>
    </row>
    <row r="74" spans="1:9" s="51" customFormat="1" ht="15.75" thickBot="1" x14ac:dyDescent="0.3">
      <c r="A74" s="156"/>
      <c r="B74" s="153"/>
      <c r="C74" s="150"/>
      <c r="D74" s="147"/>
      <c r="E74" s="205" t="s">
        <v>123</v>
      </c>
      <c r="F74" s="114"/>
      <c r="G74" s="112"/>
      <c r="H74" s="113">
        <f>G74*0.2</f>
        <v>0</v>
      </c>
      <c r="I74" s="114">
        <f t="shared" ref="I74" si="13">H74+G74</f>
        <v>0</v>
      </c>
    </row>
  </sheetData>
  <mergeCells count="17">
    <mergeCell ref="C7:C44"/>
    <mergeCell ref="D7:D44"/>
    <mergeCell ref="A4:I4"/>
    <mergeCell ref="A61:I61"/>
    <mergeCell ref="A69:I69"/>
    <mergeCell ref="D73:D74"/>
    <mergeCell ref="C73:C74"/>
    <mergeCell ref="B73:B74"/>
    <mergeCell ref="A73:A74"/>
    <mergeCell ref="A52:A57"/>
    <mergeCell ref="B52:B57"/>
    <mergeCell ref="C52:C57"/>
    <mergeCell ref="D52:D57"/>
    <mergeCell ref="A48:I48"/>
    <mergeCell ref="A7:A44"/>
    <mergeCell ref="B7:B44"/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A774F-3FF8-4EC2-9247-C1B6C13E9381}">
  <dimension ref="A1:I69"/>
  <sheetViews>
    <sheetView tabSelected="1" zoomScale="85" zoomScaleNormal="85" workbookViewId="0">
      <selection activeCell="F71" sqref="F71"/>
    </sheetView>
  </sheetViews>
  <sheetFormatPr baseColWidth="10" defaultColWidth="9.140625" defaultRowHeight="15" x14ac:dyDescent="0.25"/>
  <cols>
    <col min="1" max="1" width="12.28515625" style="1" customWidth="1"/>
    <col min="2" max="2" width="17.42578125" style="1" customWidth="1"/>
    <col min="3" max="3" width="6.7109375" style="1" bestFit="1" customWidth="1"/>
    <col min="4" max="4" width="4.140625" style="1" bestFit="1" customWidth="1"/>
    <col min="5" max="5" width="24.85546875" style="1" customWidth="1"/>
    <col min="6" max="6" width="107.85546875" style="1" customWidth="1"/>
    <col min="7" max="9" width="14.7109375" style="4" customWidth="1"/>
    <col min="10" max="16384" width="9.140625" style="1"/>
  </cols>
  <sheetData>
    <row r="1" spans="1:9" ht="69.95" customHeight="1" thickBot="1" x14ac:dyDescent="0.3">
      <c r="A1" s="141" t="s">
        <v>122</v>
      </c>
      <c r="B1" s="142" t="s">
        <v>0</v>
      </c>
      <c r="C1" s="142" t="s">
        <v>0</v>
      </c>
      <c r="D1" s="142" t="s">
        <v>0</v>
      </c>
      <c r="E1" s="142" t="s">
        <v>0</v>
      </c>
      <c r="F1" s="142" t="s">
        <v>0</v>
      </c>
      <c r="G1" s="142" t="s">
        <v>0</v>
      </c>
      <c r="H1" s="142" t="s">
        <v>0</v>
      </c>
      <c r="I1" s="143" t="s">
        <v>0</v>
      </c>
    </row>
    <row r="2" spans="1:9" x14ac:dyDescent="0.25">
      <c r="A2" s="177"/>
      <c r="B2" s="177"/>
      <c r="C2" s="177"/>
      <c r="D2" s="177"/>
      <c r="E2" s="177"/>
      <c r="F2" s="177"/>
      <c r="G2" s="177"/>
      <c r="H2" s="177"/>
      <c r="I2" s="177"/>
    </row>
    <row r="3" spans="1:9" x14ac:dyDescent="0.25">
      <c r="A3" s="177"/>
      <c r="B3" s="177"/>
      <c r="C3" s="177"/>
      <c r="D3" s="177"/>
      <c r="E3" s="177"/>
      <c r="F3" s="177"/>
      <c r="G3" s="177"/>
      <c r="H3" s="177"/>
      <c r="I3" s="177"/>
    </row>
    <row r="4" spans="1:9" x14ac:dyDescent="0.25">
      <c r="A4" s="126" t="s">
        <v>105</v>
      </c>
      <c r="B4" s="127"/>
      <c r="C4" s="127"/>
      <c r="D4" s="127"/>
      <c r="E4" s="127"/>
      <c r="F4" s="127"/>
      <c r="G4" s="127"/>
      <c r="H4" s="127"/>
      <c r="I4" s="128"/>
    </row>
    <row r="5" spans="1:9" ht="15.75" thickBot="1" x14ac:dyDescent="0.3"/>
    <row r="6" spans="1:9" ht="30" customHeight="1" thickBot="1" x14ac:dyDescent="0.3">
      <c r="F6" s="5" t="s">
        <v>87</v>
      </c>
      <c r="G6" s="6">
        <f>SUM(G8:G58)</f>
        <v>0</v>
      </c>
      <c r="H6" s="6">
        <f>SUM(H8:H58)</f>
        <v>0</v>
      </c>
      <c r="I6" s="7">
        <f>SUM(I8:I58)</f>
        <v>0</v>
      </c>
    </row>
    <row r="7" spans="1:9" s="2" customFormat="1" ht="57" thickBot="1" x14ac:dyDescent="0.3">
      <c r="A7" s="10" t="s">
        <v>1</v>
      </c>
      <c r="B7" s="11" t="s">
        <v>2</v>
      </c>
      <c r="C7" s="11" t="s">
        <v>3</v>
      </c>
      <c r="D7" s="14" t="s">
        <v>4</v>
      </c>
      <c r="E7" s="17" t="s">
        <v>5</v>
      </c>
      <c r="F7" s="18" t="s">
        <v>6</v>
      </c>
      <c r="G7" s="15" t="s">
        <v>7</v>
      </c>
      <c r="H7" s="12" t="s">
        <v>8</v>
      </c>
      <c r="I7" s="13" t="s">
        <v>9</v>
      </c>
    </row>
    <row r="8" spans="1:9" x14ac:dyDescent="0.25">
      <c r="A8" s="129" t="s">
        <v>86</v>
      </c>
      <c r="B8" s="132" t="s">
        <v>58</v>
      </c>
      <c r="C8" s="135">
        <v>8</v>
      </c>
      <c r="D8" s="138">
        <v>300</v>
      </c>
      <c r="E8" s="62" t="s">
        <v>19</v>
      </c>
      <c r="F8" s="53" t="s">
        <v>59</v>
      </c>
      <c r="G8" s="54"/>
      <c r="H8" s="55">
        <f t="shared" ref="H8:H58" si="0">G8*0.1</f>
        <v>0</v>
      </c>
      <c r="I8" s="56">
        <f t="shared" ref="I8:I58" si="1">H8+G8</f>
        <v>0</v>
      </c>
    </row>
    <row r="9" spans="1:9" x14ac:dyDescent="0.25">
      <c r="A9" s="130"/>
      <c r="B9" s="133"/>
      <c r="C9" s="136"/>
      <c r="D9" s="139"/>
      <c r="E9" s="26" t="s">
        <v>19</v>
      </c>
      <c r="F9" s="27" t="s">
        <v>60</v>
      </c>
      <c r="G9" s="28"/>
      <c r="H9" s="29">
        <f t="shared" si="0"/>
        <v>0</v>
      </c>
      <c r="I9" s="30">
        <f t="shared" si="1"/>
        <v>0</v>
      </c>
    </row>
    <row r="10" spans="1:9" x14ac:dyDescent="0.25">
      <c r="A10" s="130"/>
      <c r="B10" s="133"/>
      <c r="C10" s="136"/>
      <c r="D10" s="139"/>
      <c r="E10" s="26" t="s">
        <v>19</v>
      </c>
      <c r="F10" s="27" t="s">
        <v>22</v>
      </c>
      <c r="G10" s="28"/>
      <c r="H10" s="29">
        <f t="shared" si="0"/>
        <v>0</v>
      </c>
      <c r="I10" s="30">
        <f t="shared" si="1"/>
        <v>0</v>
      </c>
    </row>
    <row r="11" spans="1:9" x14ac:dyDescent="0.25">
      <c r="A11" s="130"/>
      <c r="B11" s="133"/>
      <c r="C11" s="136"/>
      <c r="D11" s="139"/>
      <c r="E11" s="26" t="s">
        <v>19</v>
      </c>
      <c r="F11" s="27" t="s">
        <v>24</v>
      </c>
      <c r="G11" s="28"/>
      <c r="H11" s="29">
        <f t="shared" si="0"/>
        <v>0</v>
      </c>
      <c r="I11" s="30">
        <f t="shared" si="1"/>
        <v>0</v>
      </c>
    </row>
    <row r="12" spans="1:9" x14ac:dyDescent="0.25">
      <c r="A12" s="130"/>
      <c r="B12" s="133"/>
      <c r="C12" s="136"/>
      <c r="D12" s="139"/>
      <c r="E12" s="26" t="s">
        <v>19</v>
      </c>
      <c r="F12" s="27" t="s">
        <v>61</v>
      </c>
      <c r="G12" s="28"/>
      <c r="H12" s="29">
        <f t="shared" si="0"/>
        <v>0</v>
      </c>
      <c r="I12" s="30">
        <f t="shared" si="1"/>
        <v>0</v>
      </c>
    </row>
    <row r="13" spans="1:9" x14ac:dyDescent="0.25">
      <c r="A13" s="130"/>
      <c r="B13" s="133"/>
      <c r="C13" s="136"/>
      <c r="D13" s="139"/>
      <c r="E13" s="26" t="s">
        <v>19</v>
      </c>
      <c r="F13" s="27" t="s">
        <v>30</v>
      </c>
      <c r="G13" s="28"/>
      <c r="H13" s="29">
        <f t="shared" si="0"/>
        <v>0</v>
      </c>
      <c r="I13" s="30">
        <f t="shared" si="1"/>
        <v>0</v>
      </c>
    </row>
    <row r="14" spans="1:9" x14ac:dyDescent="0.25">
      <c r="A14" s="130"/>
      <c r="B14" s="133"/>
      <c r="C14" s="136"/>
      <c r="D14" s="139"/>
      <c r="E14" s="25" t="s">
        <v>97</v>
      </c>
      <c r="F14" s="27" t="s">
        <v>71</v>
      </c>
      <c r="G14" s="28"/>
      <c r="H14" s="29">
        <f t="shared" si="0"/>
        <v>0</v>
      </c>
      <c r="I14" s="30">
        <f t="shared" si="1"/>
        <v>0</v>
      </c>
    </row>
    <row r="15" spans="1:9" ht="30" x14ac:dyDescent="0.25">
      <c r="A15" s="130"/>
      <c r="B15" s="133"/>
      <c r="C15" s="136"/>
      <c r="D15" s="139"/>
      <c r="E15" s="26" t="s">
        <v>97</v>
      </c>
      <c r="F15" s="27" t="s">
        <v>45</v>
      </c>
      <c r="G15" s="28"/>
      <c r="H15" s="29">
        <f t="shared" si="0"/>
        <v>0</v>
      </c>
      <c r="I15" s="30">
        <f t="shared" si="1"/>
        <v>0</v>
      </c>
    </row>
    <row r="16" spans="1:9" ht="30" x14ac:dyDescent="0.25">
      <c r="A16" s="130"/>
      <c r="B16" s="133"/>
      <c r="C16" s="136"/>
      <c r="D16" s="139"/>
      <c r="E16" s="26" t="s">
        <v>97</v>
      </c>
      <c r="F16" s="27" t="s">
        <v>57</v>
      </c>
      <c r="G16" s="28"/>
      <c r="H16" s="29">
        <f t="shared" si="0"/>
        <v>0</v>
      </c>
      <c r="I16" s="30">
        <f t="shared" si="1"/>
        <v>0</v>
      </c>
    </row>
    <row r="17" spans="1:9" x14ac:dyDescent="0.25">
      <c r="A17" s="130"/>
      <c r="B17" s="133"/>
      <c r="C17" s="136"/>
      <c r="D17" s="139"/>
      <c r="E17" s="26" t="s">
        <v>95</v>
      </c>
      <c r="F17" s="27" t="s">
        <v>39</v>
      </c>
      <c r="G17" s="28"/>
      <c r="H17" s="29">
        <f t="shared" si="0"/>
        <v>0</v>
      </c>
      <c r="I17" s="30">
        <f t="shared" si="1"/>
        <v>0</v>
      </c>
    </row>
    <row r="18" spans="1:9" x14ac:dyDescent="0.25">
      <c r="A18" s="130"/>
      <c r="B18" s="133"/>
      <c r="C18" s="136"/>
      <c r="D18" s="139"/>
      <c r="E18" s="26" t="s">
        <v>95</v>
      </c>
      <c r="F18" s="27" t="s">
        <v>73</v>
      </c>
      <c r="G18" s="28"/>
      <c r="H18" s="29">
        <f t="shared" si="0"/>
        <v>0</v>
      </c>
      <c r="I18" s="30">
        <f t="shared" si="1"/>
        <v>0</v>
      </c>
    </row>
    <row r="19" spans="1:9" x14ac:dyDescent="0.25">
      <c r="A19" s="130"/>
      <c r="B19" s="133"/>
      <c r="C19" s="136"/>
      <c r="D19" s="139"/>
      <c r="E19" s="25" t="s">
        <v>96</v>
      </c>
      <c r="F19" s="27" t="s">
        <v>62</v>
      </c>
      <c r="G19" s="28"/>
      <c r="H19" s="29">
        <f t="shared" si="0"/>
        <v>0</v>
      </c>
      <c r="I19" s="30">
        <f t="shared" si="1"/>
        <v>0</v>
      </c>
    </row>
    <row r="20" spans="1:9" ht="30" x14ac:dyDescent="0.25">
      <c r="A20" s="130"/>
      <c r="B20" s="133"/>
      <c r="C20" s="136"/>
      <c r="D20" s="139"/>
      <c r="E20" s="25" t="s">
        <v>96</v>
      </c>
      <c r="F20" s="27" t="s">
        <v>98</v>
      </c>
      <c r="G20" s="28"/>
      <c r="H20" s="29">
        <f t="shared" si="0"/>
        <v>0</v>
      </c>
      <c r="I20" s="30">
        <f t="shared" si="1"/>
        <v>0</v>
      </c>
    </row>
    <row r="21" spans="1:9" x14ac:dyDescent="0.25">
      <c r="A21" s="130"/>
      <c r="B21" s="133"/>
      <c r="C21" s="136"/>
      <c r="D21" s="139"/>
      <c r="E21" s="26" t="s">
        <v>96</v>
      </c>
      <c r="F21" s="27" t="s">
        <v>69</v>
      </c>
      <c r="G21" s="28"/>
      <c r="H21" s="29">
        <f t="shared" si="0"/>
        <v>0</v>
      </c>
      <c r="I21" s="30">
        <f t="shared" si="1"/>
        <v>0</v>
      </c>
    </row>
    <row r="22" spans="1:9" ht="30" x14ac:dyDescent="0.25">
      <c r="A22" s="130"/>
      <c r="B22" s="133"/>
      <c r="C22" s="136"/>
      <c r="D22" s="139"/>
      <c r="E22" s="26" t="s">
        <v>96</v>
      </c>
      <c r="F22" s="27" t="s">
        <v>44</v>
      </c>
      <c r="G22" s="28"/>
      <c r="H22" s="29">
        <f t="shared" si="0"/>
        <v>0</v>
      </c>
      <c r="I22" s="30">
        <f t="shared" si="1"/>
        <v>0</v>
      </c>
    </row>
    <row r="23" spans="1:9" x14ac:dyDescent="0.25">
      <c r="A23" s="130"/>
      <c r="B23" s="133"/>
      <c r="C23" s="136"/>
      <c r="D23" s="139"/>
      <c r="E23" s="26" t="s">
        <v>96</v>
      </c>
      <c r="F23" s="27" t="s">
        <v>55</v>
      </c>
      <c r="G23" s="28"/>
      <c r="H23" s="29">
        <f t="shared" si="0"/>
        <v>0</v>
      </c>
      <c r="I23" s="30">
        <f t="shared" si="1"/>
        <v>0</v>
      </c>
    </row>
    <row r="24" spans="1:9" ht="30" x14ac:dyDescent="0.25">
      <c r="A24" s="130"/>
      <c r="B24" s="133"/>
      <c r="C24" s="136"/>
      <c r="D24" s="139"/>
      <c r="E24" s="26" t="s">
        <v>43</v>
      </c>
      <c r="F24" s="27" t="s">
        <v>70</v>
      </c>
      <c r="G24" s="28"/>
      <c r="H24" s="29">
        <f t="shared" si="0"/>
        <v>0</v>
      </c>
      <c r="I24" s="30">
        <f t="shared" si="1"/>
        <v>0</v>
      </c>
    </row>
    <row r="25" spans="1:9" x14ac:dyDescent="0.25">
      <c r="A25" s="130"/>
      <c r="B25" s="133"/>
      <c r="C25" s="136"/>
      <c r="D25" s="139"/>
      <c r="E25" s="26" t="s">
        <v>31</v>
      </c>
      <c r="F25" s="27" t="s">
        <v>32</v>
      </c>
      <c r="G25" s="28"/>
      <c r="H25" s="29">
        <f t="shared" si="0"/>
        <v>0</v>
      </c>
      <c r="I25" s="30">
        <f t="shared" si="1"/>
        <v>0</v>
      </c>
    </row>
    <row r="26" spans="1:9" x14ac:dyDescent="0.25">
      <c r="A26" s="130"/>
      <c r="B26" s="133"/>
      <c r="C26" s="136"/>
      <c r="D26" s="139"/>
      <c r="E26" s="26" t="s">
        <v>31</v>
      </c>
      <c r="F26" s="27" t="s">
        <v>63</v>
      </c>
      <c r="G26" s="28"/>
      <c r="H26" s="29">
        <f t="shared" si="0"/>
        <v>0</v>
      </c>
      <c r="I26" s="30">
        <f t="shared" si="1"/>
        <v>0</v>
      </c>
    </row>
    <row r="27" spans="1:9" x14ac:dyDescent="0.25">
      <c r="A27" s="130"/>
      <c r="B27" s="133"/>
      <c r="C27" s="136"/>
      <c r="D27" s="139"/>
      <c r="E27" s="26" t="s">
        <v>31</v>
      </c>
      <c r="F27" s="27" t="s">
        <v>52</v>
      </c>
      <c r="G27" s="28"/>
      <c r="H27" s="29">
        <f t="shared" si="0"/>
        <v>0</v>
      </c>
      <c r="I27" s="30">
        <f t="shared" si="1"/>
        <v>0</v>
      </c>
    </row>
    <row r="28" spans="1:9" x14ac:dyDescent="0.25">
      <c r="A28" s="130"/>
      <c r="B28" s="133"/>
      <c r="C28" s="136"/>
      <c r="D28" s="139"/>
      <c r="E28" s="26" t="s">
        <v>31</v>
      </c>
      <c r="F28" s="27" t="s">
        <v>64</v>
      </c>
      <c r="G28" s="28"/>
      <c r="H28" s="29">
        <f t="shared" si="0"/>
        <v>0</v>
      </c>
      <c r="I28" s="30">
        <f t="shared" si="1"/>
        <v>0</v>
      </c>
    </row>
    <row r="29" spans="1:9" x14ac:dyDescent="0.25">
      <c r="A29" s="130"/>
      <c r="B29" s="133"/>
      <c r="C29" s="136"/>
      <c r="D29" s="139"/>
      <c r="E29" s="26" t="s">
        <v>31</v>
      </c>
      <c r="F29" s="27" t="s">
        <v>53</v>
      </c>
      <c r="G29" s="28"/>
      <c r="H29" s="29">
        <f t="shared" si="0"/>
        <v>0</v>
      </c>
      <c r="I29" s="30">
        <f t="shared" si="1"/>
        <v>0</v>
      </c>
    </row>
    <row r="30" spans="1:9" x14ac:dyDescent="0.25">
      <c r="A30" s="130"/>
      <c r="B30" s="133"/>
      <c r="C30" s="136"/>
      <c r="D30" s="139"/>
      <c r="E30" s="26" t="s">
        <v>31</v>
      </c>
      <c r="F30" s="27" t="s">
        <v>65</v>
      </c>
      <c r="G30" s="28"/>
      <c r="H30" s="29">
        <f t="shared" si="0"/>
        <v>0</v>
      </c>
      <c r="I30" s="30">
        <f t="shared" si="1"/>
        <v>0</v>
      </c>
    </row>
    <row r="31" spans="1:9" x14ac:dyDescent="0.25">
      <c r="A31" s="131"/>
      <c r="B31" s="134"/>
      <c r="C31" s="137"/>
      <c r="D31" s="140"/>
      <c r="E31" s="31" t="s">
        <v>31</v>
      </c>
      <c r="F31" s="32" t="s">
        <v>67</v>
      </c>
      <c r="G31" s="33"/>
      <c r="H31" s="34">
        <f t="shared" si="0"/>
        <v>0</v>
      </c>
      <c r="I31" s="35">
        <f t="shared" si="1"/>
        <v>0</v>
      </c>
    </row>
    <row r="32" spans="1:9" x14ac:dyDescent="0.25">
      <c r="A32" s="157" t="s">
        <v>85</v>
      </c>
      <c r="B32" s="160" t="s">
        <v>58</v>
      </c>
      <c r="C32" s="163">
        <v>8</v>
      </c>
      <c r="D32" s="166">
        <v>300</v>
      </c>
      <c r="E32" s="65" t="s">
        <v>19</v>
      </c>
      <c r="F32" s="66" t="s">
        <v>59</v>
      </c>
      <c r="G32" s="67"/>
      <c r="H32" s="68">
        <f t="shared" si="0"/>
        <v>0</v>
      </c>
      <c r="I32" s="69">
        <f t="shared" si="1"/>
        <v>0</v>
      </c>
    </row>
    <row r="33" spans="1:9" x14ac:dyDescent="0.25">
      <c r="A33" s="158"/>
      <c r="B33" s="161"/>
      <c r="C33" s="164"/>
      <c r="D33" s="167"/>
      <c r="E33" s="41" t="s">
        <v>19</v>
      </c>
      <c r="F33" s="42" t="s">
        <v>60</v>
      </c>
      <c r="G33" s="43"/>
      <c r="H33" s="44">
        <f t="shared" si="0"/>
        <v>0</v>
      </c>
      <c r="I33" s="45">
        <f t="shared" si="1"/>
        <v>0</v>
      </c>
    </row>
    <row r="34" spans="1:9" x14ac:dyDescent="0.25">
      <c r="A34" s="158"/>
      <c r="B34" s="161"/>
      <c r="C34" s="164"/>
      <c r="D34" s="167"/>
      <c r="E34" s="41" t="s">
        <v>19</v>
      </c>
      <c r="F34" s="42" t="s">
        <v>21</v>
      </c>
      <c r="G34" s="43"/>
      <c r="H34" s="44">
        <f t="shared" si="0"/>
        <v>0</v>
      </c>
      <c r="I34" s="45">
        <f t="shared" si="1"/>
        <v>0</v>
      </c>
    </row>
    <row r="35" spans="1:9" x14ac:dyDescent="0.25">
      <c r="A35" s="158"/>
      <c r="B35" s="161"/>
      <c r="C35" s="164"/>
      <c r="D35" s="167"/>
      <c r="E35" s="41" t="s">
        <v>19</v>
      </c>
      <c r="F35" s="42" t="s">
        <v>22</v>
      </c>
      <c r="G35" s="43"/>
      <c r="H35" s="44">
        <f t="shared" si="0"/>
        <v>0</v>
      </c>
      <c r="I35" s="45">
        <f t="shared" si="1"/>
        <v>0</v>
      </c>
    </row>
    <row r="36" spans="1:9" x14ac:dyDescent="0.25">
      <c r="A36" s="158"/>
      <c r="B36" s="161"/>
      <c r="C36" s="164"/>
      <c r="D36" s="167"/>
      <c r="E36" s="41" t="s">
        <v>19</v>
      </c>
      <c r="F36" s="42" t="s">
        <v>24</v>
      </c>
      <c r="G36" s="43"/>
      <c r="H36" s="44">
        <f t="shared" si="0"/>
        <v>0</v>
      </c>
      <c r="I36" s="45">
        <f t="shared" si="1"/>
        <v>0</v>
      </c>
    </row>
    <row r="37" spans="1:9" x14ac:dyDescent="0.25">
      <c r="A37" s="158"/>
      <c r="B37" s="161"/>
      <c r="C37" s="164"/>
      <c r="D37" s="167"/>
      <c r="E37" s="41" t="s">
        <v>19</v>
      </c>
      <c r="F37" s="42" t="s">
        <v>61</v>
      </c>
      <c r="G37" s="43"/>
      <c r="H37" s="44">
        <f t="shared" si="0"/>
        <v>0</v>
      </c>
      <c r="I37" s="45">
        <f t="shared" si="1"/>
        <v>0</v>
      </c>
    </row>
    <row r="38" spans="1:9" x14ac:dyDescent="0.25">
      <c r="A38" s="158"/>
      <c r="B38" s="161"/>
      <c r="C38" s="164"/>
      <c r="D38" s="167"/>
      <c r="E38" s="41" t="s">
        <v>19</v>
      </c>
      <c r="F38" s="42" t="s">
        <v>30</v>
      </c>
      <c r="G38" s="43"/>
      <c r="H38" s="44">
        <f t="shared" si="0"/>
        <v>0</v>
      </c>
      <c r="I38" s="45">
        <f t="shared" si="1"/>
        <v>0</v>
      </c>
    </row>
    <row r="39" spans="1:9" x14ac:dyDescent="0.25">
      <c r="A39" s="158"/>
      <c r="B39" s="161"/>
      <c r="C39" s="164"/>
      <c r="D39" s="167"/>
      <c r="E39" s="41" t="s">
        <v>97</v>
      </c>
      <c r="F39" s="42" t="s">
        <v>71</v>
      </c>
      <c r="G39" s="43"/>
      <c r="H39" s="44">
        <f t="shared" si="0"/>
        <v>0</v>
      </c>
      <c r="I39" s="45">
        <f t="shared" si="1"/>
        <v>0</v>
      </c>
    </row>
    <row r="40" spans="1:9" ht="30" x14ac:dyDescent="0.25">
      <c r="A40" s="158"/>
      <c r="B40" s="161"/>
      <c r="C40" s="164"/>
      <c r="D40" s="167"/>
      <c r="E40" s="41" t="s">
        <v>97</v>
      </c>
      <c r="F40" s="42" t="s">
        <v>45</v>
      </c>
      <c r="G40" s="43"/>
      <c r="H40" s="44">
        <f t="shared" si="0"/>
        <v>0</v>
      </c>
      <c r="I40" s="45">
        <f t="shared" si="1"/>
        <v>0</v>
      </c>
    </row>
    <row r="41" spans="1:9" ht="30" x14ac:dyDescent="0.25">
      <c r="A41" s="158"/>
      <c r="B41" s="161"/>
      <c r="C41" s="164"/>
      <c r="D41" s="167"/>
      <c r="E41" s="41" t="s">
        <v>97</v>
      </c>
      <c r="F41" s="42" t="s">
        <v>72</v>
      </c>
      <c r="G41" s="43"/>
      <c r="H41" s="44">
        <f t="shared" si="0"/>
        <v>0</v>
      </c>
      <c r="I41" s="45">
        <f t="shared" si="1"/>
        <v>0</v>
      </c>
    </row>
    <row r="42" spans="1:9" x14ac:dyDescent="0.25">
      <c r="A42" s="158"/>
      <c r="B42" s="161"/>
      <c r="C42" s="164"/>
      <c r="D42" s="167"/>
      <c r="E42" s="41" t="s">
        <v>95</v>
      </c>
      <c r="F42" s="42" t="s">
        <v>39</v>
      </c>
      <c r="G42" s="43"/>
      <c r="H42" s="44">
        <f t="shared" si="0"/>
        <v>0</v>
      </c>
      <c r="I42" s="45">
        <f t="shared" si="1"/>
        <v>0</v>
      </c>
    </row>
    <row r="43" spans="1:9" x14ac:dyDescent="0.25">
      <c r="A43" s="158"/>
      <c r="B43" s="161"/>
      <c r="C43" s="164"/>
      <c r="D43" s="167"/>
      <c r="E43" s="41" t="s">
        <v>95</v>
      </c>
      <c r="F43" s="42" t="s">
        <v>73</v>
      </c>
      <c r="G43" s="43"/>
      <c r="H43" s="44">
        <f t="shared" si="0"/>
        <v>0</v>
      </c>
      <c r="I43" s="45">
        <f t="shared" si="1"/>
        <v>0</v>
      </c>
    </row>
    <row r="44" spans="1:9" x14ac:dyDescent="0.25">
      <c r="A44" s="158"/>
      <c r="B44" s="161"/>
      <c r="C44" s="164"/>
      <c r="D44" s="167"/>
      <c r="E44" s="41" t="s">
        <v>96</v>
      </c>
      <c r="F44" s="42" t="s">
        <v>62</v>
      </c>
      <c r="G44" s="43"/>
      <c r="H44" s="44">
        <f t="shared" si="0"/>
        <v>0</v>
      </c>
      <c r="I44" s="45">
        <f t="shared" si="1"/>
        <v>0</v>
      </c>
    </row>
    <row r="45" spans="1:9" ht="30" x14ac:dyDescent="0.25">
      <c r="A45" s="158"/>
      <c r="B45" s="161"/>
      <c r="C45" s="164"/>
      <c r="D45" s="167"/>
      <c r="E45" s="41" t="s">
        <v>96</v>
      </c>
      <c r="F45" s="42" t="s">
        <v>98</v>
      </c>
      <c r="G45" s="43"/>
      <c r="H45" s="44">
        <f t="shared" si="0"/>
        <v>0</v>
      </c>
      <c r="I45" s="45">
        <f t="shared" si="1"/>
        <v>0</v>
      </c>
    </row>
    <row r="46" spans="1:9" x14ac:dyDescent="0.25">
      <c r="A46" s="158"/>
      <c r="B46" s="161"/>
      <c r="C46" s="164"/>
      <c r="D46" s="167"/>
      <c r="E46" s="41" t="s">
        <v>96</v>
      </c>
      <c r="F46" s="42" t="s">
        <v>68</v>
      </c>
      <c r="G46" s="43"/>
      <c r="H46" s="44">
        <f t="shared" si="0"/>
        <v>0</v>
      </c>
      <c r="I46" s="45">
        <f t="shared" si="1"/>
        <v>0</v>
      </c>
    </row>
    <row r="47" spans="1:9" x14ac:dyDescent="0.25">
      <c r="A47" s="158"/>
      <c r="B47" s="161"/>
      <c r="C47" s="164"/>
      <c r="D47" s="167"/>
      <c r="E47" s="41" t="s">
        <v>96</v>
      </c>
      <c r="F47" s="42" t="s">
        <v>69</v>
      </c>
      <c r="G47" s="43"/>
      <c r="H47" s="44">
        <f t="shared" si="0"/>
        <v>0</v>
      </c>
      <c r="I47" s="45">
        <f t="shared" si="1"/>
        <v>0</v>
      </c>
    </row>
    <row r="48" spans="1:9" ht="30" x14ac:dyDescent="0.25">
      <c r="A48" s="158"/>
      <c r="B48" s="161"/>
      <c r="C48" s="164"/>
      <c r="D48" s="167"/>
      <c r="E48" s="41" t="s">
        <v>96</v>
      </c>
      <c r="F48" s="42" t="s">
        <v>44</v>
      </c>
      <c r="G48" s="43"/>
      <c r="H48" s="44">
        <f t="shared" si="0"/>
        <v>0</v>
      </c>
      <c r="I48" s="45">
        <f t="shared" si="1"/>
        <v>0</v>
      </c>
    </row>
    <row r="49" spans="1:9" x14ac:dyDescent="0.25">
      <c r="A49" s="158"/>
      <c r="B49" s="161"/>
      <c r="C49" s="164"/>
      <c r="D49" s="167"/>
      <c r="E49" s="41" t="s">
        <v>96</v>
      </c>
      <c r="F49" s="42" t="s">
        <v>55</v>
      </c>
      <c r="G49" s="43"/>
      <c r="H49" s="44">
        <f t="shared" si="0"/>
        <v>0</v>
      </c>
      <c r="I49" s="45">
        <f t="shared" si="1"/>
        <v>0</v>
      </c>
    </row>
    <row r="50" spans="1:9" ht="30" x14ac:dyDescent="0.25">
      <c r="A50" s="158"/>
      <c r="B50" s="161"/>
      <c r="C50" s="164"/>
      <c r="D50" s="167"/>
      <c r="E50" s="41" t="s">
        <v>43</v>
      </c>
      <c r="F50" s="42" t="s">
        <v>70</v>
      </c>
      <c r="G50" s="43"/>
      <c r="H50" s="44">
        <f t="shared" si="0"/>
        <v>0</v>
      </c>
      <c r="I50" s="45">
        <f t="shared" si="1"/>
        <v>0</v>
      </c>
    </row>
    <row r="51" spans="1:9" x14ac:dyDescent="0.25">
      <c r="A51" s="158"/>
      <c r="B51" s="161"/>
      <c r="C51" s="164"/>
      <c r="D51" s="167"/>
      <c r="E51" s="41" t="s">
        <v>31</v>
      </c>
      <c r="F51" s="42" t="s">
        <v>32</v>
      </c>
      <c r="G51" s="43"/>
      <c r="H51" s="44">
        <f t="shared" si="0"/>
        <v>0</v>
      </c>
      <c r="I51" s="45">
        <f t="shared" si="1"/>
        <v>0</v>
      </c>
    </row>
    <row r="52" spans="1:9" x14ac:dyDescent="0.25">
      <c r="A52" s="158"/>
      <c r="B52" s="161"/>
      <c r="C52" s="164"/>
      <c r="D52" s="167"/>
      <c r="E52" s="41" t="s">
        <v>31</v>
      </c>
      <c r="F52" s="42" t="s">
        <v>63</v>
      </c>
      <c r="G52" s="43"/>
      <c r="H52" s="44">
        <f t="shared" si="0"/>
        <v>0</v>
      </c>
      <c r="I52" s="45">
        <f t="shared" si="1"/>
        <v>0</v>
      </c>
    </row>
    <row r="53" spans="1:9" x14ac:dyDescent="0.25">
      <c r="A53" s="158"/>
      <c r="B53" s="161"/>
      <c r="C53" s="164"/>
      <c r="D53" s="167"/>
      <c r="E53" s="41" t="s">
        <v>31</v>
      </c>
      <c r="F53" s="42" t="s">
        <v>52</v>
      </c>
      <c r="G53" s="43"/>
      <c r="H53" s="44">
        <f t="shared" si="0"/>
        <v>0</v>
      </c>
      <c r="I53" s="45">
        <f t="shared" si="1"/>
        <v>0</v>
      </c>
    </row>
    <row r="54" spans="1:9" x14ac:dyDescent="0.25">
      <c r="A54" s="158"/>
      <c r="B54" s="161"/>
      <c r="C54" s="164"/>
      <c r="D54" s="167"/>
      <c r="E54" s="41" t="s">
        <v>31</v>
      </c>
      <c r="F54" s="42" t="s">
        <v>64</v>
      </c>
      <c r="G54" s="43"/>
      <c r="H54" s="44">
        <f t="shared" si="0"/>
        <v>0</v>
      </c>
      <c r="I54" s="45">
        <f t="shared" si="1"/>
        <v>0</v>
      </c>
    </row>
    <row r="55" spans="1:9" x14ac:dyDescent="0.25">
      <c r="A55" s="158"/>
      <c r="B55" s="161"/>
      <c r="C55" s="164"/>
      <c r="D55" s="167"/>
      <c r="E55" s="41" t="s">
        <v>31</v>
      </c>
      <c r="F55" s="42" t="s">
        <v>53</v>
      </c>
      <c r="G55" s="43"/>
      <c r="H55" s="44">
        <f t="shared" si="0"/>
        <v>0</v>
      </c>
      <c r="I55" s="45">
        <f t="shared" si="1"/>
        <v>0</v>
      </c>
    </row>
    <row r="56" spans="1:9" x14ac:dyDescent="0.25">
      <c r="A56" s="158"/>
      <c r="B56" s="161"/>
      <c r="C56" s="164"/>
      <c r="D56" s="167"/>
      <c r="E56" s="41" t="s">
        <v>31</v>
      </c>
      <c r="F56" s="42" t="s">
        <v>65</v>
      </c>
      <c r="G56" s="43"/>
      <c r="H56" s="44">
        <f t="shared" si="0"/>
        <v>0</v>
      </c>
      <c r="I56" s="45">
        <f t="shared" si="1"/>
        <v>0</v>
      </c>
    </row>
    <row r="57" spans="1:9" x14ac:dyDescent="0.25">
      <c r="A57" s="158"/>
      <c r="B57" s="161"/>
      <c r="C57" s="164"/>
      <c r="D57" s="167"/>
      <c r="E57" s="41" t="s">
        <v>31</v>
      </c>
      <c r="F57" s="42" t="s">
        <v>66</v>
      </c>
      <c r="G57" s="43"/>
      <c r="H57" s="44">
        <f t="shared" si="0"/>
        <v>0</v>
      </c>
      <c r="I57" s="45">
        <f t="shared" si="1"/>
        <v>0</v>
      </c>
    </row>
    <row r="58" spans="1:9" ht="15.75" thickBot="1" x14ac:dyDescent="0.3">
      <c r="A58" s="159"/>
      <c r="B58" s="162"/>
      <c r="C58" s="165"/>
      <c r="D58" s="168"/>
      <c r="E58" s="57" t="s">
        <v>31</v>
      </c>
      <c r="F58" s="58" t="s">
        <v>67</v>
      </c>
      <c r="G58" s="59"/>
      <c r="H58" s="60">
        <f t="shared" si="0"/>
        <v>0</v>
      </c>
      <c r="I58" s="61">
        <f t="shared" si="1"/>
        <v>0</v>
      </c>
    </row>
    <row r="62" spans="1:9" ht="15.75" customHeight="1" x14ac:dyDescent="0.25">
      <c r="A62" s="180" t="s">
        <v>111</v>
      </c>
      <c r="B62" s="180"/>
      <c r="C62" s="180"/>
      <c r="D62" s="180"/>
      <c r="E62" s="180"/>
      <c r="F62" s="180"/>
      <c r="G62" s="180"/>
      <c r="H62" s="180"/>
      <c r="I62" s="180"/>
    </row>
    <row r="63" spans="1:9" ht="15.75" thickBot="1" x14ac:dyDescent="0.3">
      <c r="E63" s="4"/>
      <c r="F63" s="4"/>
      <c r="H63" s="1"/>
      <c r="I63" s="1"/>
    </row>
    <row r="64" spans="1:9" ht="24.95" customHeight="1" thickBot="1" x14ac:dyDescent="0.3">
      <c r="F64" s="178" t="s">
        <v>113</v>
      </c>
      <c r="G64" s="108">
        <f>SUM(G66:G69)</f>
        <v>0</v>
      </c>
      <c r="H64" s="109">
        <f>SUM(H66:H69)</f>
        <v>0</v>
      </c>
      <c r="I64" s="110">
        <f>SUM(I66:I69)</f>
        <v>0</v>
      </c>
    </row>
    <row r="65" spans="1:9" s="189" customFormat="1" ht="60" customHeight="1" thickBot="1" x14ac:dyDescent="0.3">
      <c r="A65" s="10" t="s">
        <v>1</v>
      </c>
      <c r="B65" s="11" t="s">
        <v>2</v>
      </c>
      <c r="C65" s="11" t="s">
        <v>3</v>
      </c>
      <c r="D65" s="14" t="s">
        <v>4</v>
      </c>
      <c r="E65" s="17" t="s">
        <v>6</v>
      </c>
      <c r="F65" s="190" t="s">
        <v>112</v>
      </c>
      <c r="G65" s="15" t="s">
        <v>7</v>
      </c>
      <c r="H65" s="12" t="s">
        <v>124</v>
      </c>
      <c r="I65" s="13" t="s">
        <v>9</v>
      </c>
    </row>
    <row r="66" spans="1:9" s="51" customFormat="1" x14ac:dyDescent="0.25">
      <c r="A66" s="194" t="s">
        <v>86</v>
      </c>
      <c r="B66" s="151" t="s">
        <v>58</v>
      </c>
      <c r="C66" s="148">
        <v>8</v>
      </c>
      <c r="D66" s="145">
        <v>300</v>
      </c>
      <c r="E66" s="111" t="s">
        <v>114</v>
      </c>
      <c r="F66" s="74"/>
      <c r="G66" s="72"/>
      <c r="H66" s="73">
        <f t="shared" ref="H66:H69" si="2">G66*0.1</f>
        <v>0</v>
      </c>
      <c r="I66" s="74">
        <f t="shared" ref="I66:I69" si="3">H66+G66</f>
        <v>0</v>
      </c>
    </row>
    <row r="67" spans="1:9" s="51" customFormat="1" x14ac:dyDescent="0.25">
      <c r="A67" s="196"/>
      <c r="B67" s="197"/>
      <c r="C67" s="198"/>
      <c r="D67" s="199"/>
      <c r="E67" s="200" t="s">
        <v>123</v>
      </c>
      <c r="F67" s="201"/>
      <c r="G67" s="202"/>
      <c r="H67" s="203">
        <f>G67*0.2</f>
        <v>0</v>
      </c>
      <c r="I67" s="201">
        <f t="shared" ref="I67:I69" si="4">H67+G67</f>
        <v>0</v>
      </c>
    </row>
    <row r="68" spans="1:9" s="51" customFormat="1" x14ac:dyDescent="0.25">
      <c r="A68" s="195" t="s">
        <v>85</v>
      </c>
      <c r="B68" s="152" t="s">
        <v>58</v>
      </c>
      <c r="C68" s="149">
        <v>8</v>
      </c>
      <c r="D68" s="146">
        <v>300</v>
      </c>
      <c r="E68" s="206" t="s">
        <v>114</v>
      </c>
      <c r="F68" s="191"/>
      <c r="G68" s="192"/>
      <c r="H68" s="193">
        <f t="shared" ref="H67:H69" si="5">G68*0.1</f>
        <v>0</v>
      </c>
      <c r="I68" s="191">
        <f t="shared" si="4"/>
        <v>0</v>
      </c>
    </row>
    <row r="69" spans="1:9" s="51" customFormat="1" ht="15.75" thickBot="1" x14ac:dyDescent="0.3">
      <c r="A69" s="204"/>
      <c r="B69" s="153"/>
      <c r="C69" s="150"/>
      <c r="D69" s="147"/>
      <c r="E69" s="179" t="s">
        <v>123</v>
      </c>
      <c r="F69" s="89"/>
      <c r="G69" s="87"/>
      <c r="H69" s="88">
        <f>G69*0.2</f>
        <v>0</v>
      </c>
      <c r="I69" s="89">
        <f t="shared" si="4"/>
        <v>0</v>
      </c>
    </row>
  </sheetData>
  <mergeCells count="19">
    <mergeCell ref="A4:I4"/>
    <mergeCell ref="D68:D69"/>
    <mergeCell ref="C68:C69"/>
    <mergeCell ref="B68:B69"/>
    <mergeCell ref="A68:A69"/>
    <mergeCell ref="D66:D67"/>
    <mergeCell ref="C66:C67"/>
    <mergeCell ref="B66:B67"/>
    <mergeCell ref="A66:A67"/>
    <mergeCell ref="A62:I62"/>
    <mergeCell ref="A8:A31"/>
    <mergeCell ref="B8:B31"/>
    <mergeCell ref="C8:C31"/>
    <mergeCell ref="D8:D31"/>
    <mergeCell ref="A32:A58"/>
    <mergeCell ref="B32:B58"/>
    <mergeCell ref="C32:C58"/>
    <mergeCell ref="D32:D58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12 Feuillantines</vt:lpstr>
      <vt:lpstr>9 Moulin Vert</vt:lpstr>
      <vt:lpstr>7 Melun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Ascaudit</dc:creator>
  <cp:lastModifiedBy>Ascaudit</cp:lastModifiedBy>
  <dcterms:created xsi:type="dcterms:W3CDTF">2020-12-10T17:14:49Z</dcterms:created>
  <dcterms:modified xsi:type="dcterms:W3CDTF">2021-01-27T17:48:26Z</dcterms:modified>
</cp:coreProperties>
</file>