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Z:\CLIENTS EN COURS\SOCIETE PHILANTHROPIQUE\69 RUE MADAME - 75006 PARIS\ETUDE\COUR\"/>
    </mc:Choice>
  </mc:AlternateContent>
  <xr:revisionPtr revIDLastSave="0" documentId="8_{BAEE23FD-3D15-4CB7-81F5-E3D37B748574}" xr6:coauthVersionLast="47" xr6:coauthVersionMax="47" xr10:uidLastSave="{00000000-0000-0000-0000-000000000000}"/>
  <bookViews>
    <workbookView xWindow="1125" yWindow="405" windowWidth="25035" windowHeight="15195" xr2:uid="{00000000-000D-0000-FFFF-FFFF00000000}"/>
  </bookViews>
  <sheets>
    <sheet name="DPGF" sheetId="2" r:id="rId1"/>
  </sheets>
  <definedNames>
    <definedName name="_xlnm.Print_Area" localSheetId="0">DPGF!$A$1:$E$62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E25" i="2"/>
  <c r="E26" i="2"/>
  <c r="E27" i="2"/>
  <c r="E28" i="2"/>
  <c r="E23" i="2"/>
  <c r="E17" i="2"/>
  <c r="E18" i="2"/>
  <c r="E19" i="2"/>
  <c r="E21" i="2"/>
  <c r="E30" i="2"/>
  <c r="E31" i="2"/>
  <c r="E29" i="2"/>
  <c r="E32" i="2"/>
  <c r="E35" i="2"/>
  <c r="E36" i="2"/>
  <c r="E37" i="2"/>
  <c r="E34" i="2"/>
  <c r="E38" i="2"/>
  <c r="E41" i="2"/>
  <c r="E40" i="2"/>
  <c r="E43" i="2"/>
  <c r="E44" i="2"/>
  <c r="E45" i="2"/>
  <c r="E46" i="2"/>
  <c r="E47" i="2"/>
  <c r="E48" i="2"/>
  <c r="E49" i="2"/>
  <c r="E50" i="2"/>
  <c r="E42" i="2"/>
  <c r="E52" i="2"/>
  <c r="E53" i="2"/>
  <c r="E54" i="2"/>
  <c r="E55" i="2"/>
  <c r="E51" i="2"/>
  <c r="E56" i="2"/>
  <c r="E58" i="2"/>
  <c r="E59" i="2"/>
  <c r="E60" i="2"/>
  <c r="E61" i="2"/>
  <c r="E62" i="2"/>
  <c r="E20" i="2"/>
</calcChain>
</file>

<file path=xl/sharedStrings.xml><?xml version="1.0" encoding="utf-8"?>
<sst xmlns="http://schemas.openxmlformats.org/spreadsheetml/2006/main" count="86" uniqueCount="58">
  <si>
    <t>TRAVAUX</t>
  </si>
  <si>
    <t>Q</t>
  </si>
  <si>
    <t>U</t>
  </si>
  <si>
    <t>SOUS-TOTAL</t>
  </si>
  <si>
    <t>TOTAL TTC</t>
  </si>
  <si>
    <t>PU HT</t>
  </si>
  <si>
    <t>PT HT</t>
  </si>
  <si>
    <t>TVA 10 %</t>
  </si>
  <si>
    <t>ENS</t>
  </si>
  <si>
    <t xml:space="preserve">Déplacement, amené et repli du matériel.
Manutention des matériaux nécessaires à  la réalisation de nos travaux compris remaniements quotidiens, les déplacements multiples et nettoyages réguliers à l'avancement du chantier. </t>
  </si>
  <si>
    <t>Mises en protections de l'ensemble du chantier
Mise en place et entretien de protection par polyane dans toute la zone d'intervention ; à remettre en place aussi souvent que nécessaire.
Toute la zone de travaux sera protégée efficacement pendant la durée des travaux pour éviter toute dégradation.</t>
  </si>
  <si>
    <t>Mois</t>
  </si>
  <si>
    <t xml:space="preserve">Travaux dans la cour </t>
  </si>
  <si>
    <t>Espace de circulation:</t>
  </si>
  <si>
    <t xml:space="preserve">Décaissement, démolition de la zone de circulation de la cour en béton, compris coltinage et évacuation des gravas en décharge publique. </t>
  </si>
  <si>
    <t>m2</t>
  </si>
  <si>
    <t>La partie en gravillons:</t>
  </si>
  <si>
    <t>Fourniture et pose de Gravillon de pierre naturelle Silico calcaire de dimension 10/20</t>
  </si>
  <si>
    <t xml:space="preserve">Travaux d'étanchéité pour le soubassement </t>
  </si>
  <si>
    <t>Travaux neufs:</t>
  </si>
  <si>
    <t>Sondage, piochage des parties dégradées ou soufflées jusqu'au sain, nettoyage et préparation du parement, ouverture des fissures au mortier adapté au support compris Mise en sacs de gravois, coltinage et enlèvement des gravois en décharge publique
Nettoyage dépoussiérage et préparation du support  pour le rendre apte à recevoir le nouveau complexe d'étanchéité.</t>
  </si>
  <si>
    <t>Mise en oeuvre d'un système d'étanchéité multicouche par Application d'un primaire d'accrochage, suivie d'une première couche de résine et bande de renfort
Traitement d’étanchéité liquide SEL MARISEAL® 250 couvrant toutes les classes de SEL soit: SE1, SE2, SE3, SE4, SE5 ou un autre produit similaire.</t>
  </si>
  <si>
    <t>Travaux de couverture</t>
  </si>
  <si>
    <t>Complément d'installation:</t>
  </si>
  <si>
    <t>Fourniture et pose d'un pont roulant pour la réalisation des travaux,</t>
  </si>
  <si>
    <t>Modification de la gouttière pour récupération des eaux de pluie:</t>
  </si>
  <si>
    <t>Retroussage des bas de feuilles et repose après coup.</t>
  </si>
  <si>
    <t>ml</t>
  </si>
  <si>
    <t>Dépose et enlèvement de la gouttière.</t>
  </si>
  <si>
    <t>Fourniture et pose de gouttière en zinc 65/100 de 0,25 dév sur supports en fer galvanisé.</t>
  </si>
  <si>
    <t>Fourniture et pose d'un moignon en zinc de diamètre 100,compris raccord dans la descente existante.</t>
  </si>
  <si>
    <t>Fourniture et pose de bande joint de dilatation VM fourni, posé compris soudures barrées.</t>
  </si>
  <si>
    <t>Modification du tuyaux de descente pour raccordement au récupérateur d'eau.</t>
  </si>
  <si>
    <t>Préparation, coffrage et coulage d'une dalle pour réceptionner le récupérateur d'eau.</t>
  </si>
  <si>
    <t>Fourniture et pose d'un Récupérateur d'eau GARANTIA rectangulaire mural Slim Stone sable 500l.</t>
  </si>
  <si>
    <t>Installation de chantier</t>
  </si>
  <si>
    <t>Local vélo:</t>
  </si>
  <si>
    <t>Fourniture et pose d'une charpente sur poteau 90x90 et poutre 63x175, le tout sur platine et boitier visés ou spité.</t>
  </si>
  <si>
    <t xml:space="preserve">Mise en peinture de la structure, 2 couches de peinture blanche.
</t>
  </si>
  <si>
    <t>Pose de toles onduline Translucide , compris fixation.</t>
  </si>
  <si>
    <t>Option: Pose d'une gouttière pvc.</t>
  </si>
  <si>
    <t xml:space="preserve">TOTAL </t>
  </si>
  <si>
    <t>Nettoyage en cours et en fin de chantier</t>
  </si>
  <si>
    <t>Balayage des circulations et zones de travail sera réalisé chaque jour, afin de maintenir les abords en parfait état.</t>
  </si>
  <si>
    <t>Décaissement total des gravillons sur une épaisseur de 10 à 15 cm environ
Évacuation des gravats en décharge publique.</t>
  </si>
  <si>
    <t>RESIDENCE DU 69 RUE MADAME - 75006 PARIS</t>
  </si>
  <si>
    <t>SOCIETE PHILANTHROPIQUE</t>
  </si>
  <si>
    <t xml:space="preserve">AAPR ARCHITECTES DE COPROPRIÉTÉ </t>
  </si>
  <si>
    <t xml:space="preserve">TRAVAUX D'AMENAGEMENT DE LA COUR CENTRALE </t>
  </si>
  <si>
    <t>BORDEREAU DE CHIFFRAGE DPGF</t>
  </si>
  <si>
    <t>Mise à jour mars 2025</t>
  </si>
  <si>
    <r>
      <rPr>
        <b/>
        <u/>
        <sz val="10"/>
        <rFont val="Arial"/>
        <family val="2"/>
      </rPr>
      <t>Branchement eau:</t>
    </r>
    <r>
      <rPr>
        <sz val="10"/>
        <rFont val="Arial"/>
        <family val="2"/>
      </rPr>
      <t xml:space="preserve">
Les besoins en eau seront amenés par l'entreprise depuis le robinet de puisage situé dans l'immeuble.
Les frais relatifs à la consommation d'eau resteront à la charge de
l'immeuble.</t>
    </r>
    <r>
      <rPr>
        <b/>
        <u/>
        <sz val="10"/>
        <rFont val="Arial"/>
        <family val="2"/>
      </rPr>
      <t xml:space="preserve">
Branchement électricité:</t>
    </r>
    <r>
      <rPr>
        <sz val="10"/>
        <rFont val="Arial"/>
        <family val="2"/>
      </rPr>
      <t xml:space="preserve">
Réalisation d'un raccordement provisoire sur le tableau des service généraux situé dans l'immeuble.
Les frais relatifs à la consommation d'électricité resteront à la charge de l'immeuble,</t>
    </r>
  </si>
  <si>
    <r>
      <rPr>
        <b/>
        <u/>
        <sz val="10"/>
        <rFont val="Arial"/>
        <family val="2"/>
      </rPr>
      <t>OPTION: Base de vie en plus value</t>
    </r>
    <r>
      <rPr>
        <sz val="10"/>
        <rFont val="Arial"/>
        <family val="2"/>
      </rPr>
      <t xml:space="preserve">
Installation d'une base vie contenant vestiaire-réfectoire, compris double transport et location 2 mois.
Installation d'un WC chimique autonome, compris double transport, compris nettoyage et vidanges hebdomadaires.</t>
    </r>
  </si>
  <si>
    <r>
      <rPr>
        <b/>
        <u/>
        <sz val="10"/>
        <rFont val="Arial"/>
        <family val="2"/>
      </rPr>
      <t>Réalisation d'une chape en béton:</t>
    </r>
    <r>
      <rPr>
        <sz val="10"/>
        <rFont val="Arial"/>
        <family val="2"/>
      </rPr>
      <t xml:space="preserve">
Compactage de la terre pour préparer le support de la nouvelle chape
Fourniture et mise en œuvre d'un hérissonnage 
Fourniture et pose de polyane et film en polyéthylène 
Fourniture et mise en place d'une chape béton désactivé de 5 à 10 cm compris les armatures par treillis sondé et toute sujétions.</t>
    </r>
  </si>
  <si>
    <r>
      <rPr>
        <b/>
        <u/>
        <sz val="10"/>
        <rFont val="Arial"/>
        <family val="2"/>
      </rPr>
      <t>Grilles de ventilation:</t>
    </r>
    <r>
      <rPr>
        <sz val="10"/>
        <rFont val="Arial"/>
        <family val="2"/>
      </rPr>
      <t xml:space="preserve">
Dépose des anciennes grilles existantes.
Fourniture et pose de nouvelles grilles y compris tout raccordement nécessaire pour la bonne exécution des travaux.</t>
    </r>
  </si>
  <si>
    <r>
      <rPr>
        <b/>
        <u/>
        <sz val="10"/>
        <rFont val="Arial"/>
        <family val="2"/>
      </rPr>
      <t>Grilles de ventilation métalliques:</t>
    </r>
    <r>
      <rPr>
        <sz val="10"/>
        <rFont val="Arial"/>
        <family val="2"/>
      </rPr>
      <t xml:space="preserve">
Dépose des anciennes grilles existantes.
Fourniture et pose de nouvelles grilles avec plus de trous permettant une ventilation plus efficace y compris tout raccordement nécessaire pour la bonne exécution des travaux.</t>
    </r>
  </si>
  <si>
    <r>
      <rPr>
        <b/>
        <u/>
        <sz val="10"/>
        <rFont val="Arial"/>
        <family val="2"/>
      </rPr>
      <t>Fontaine d'eau:</t>
    </r>
    <r>
      <rPr>
        <sz val="10"/>
        <rFont val="Arial"/>
        <family val="2"/>
      </rPr>
      <t xml:space="preserve">
Dépose de la fontaine d'eau.
Nettoyage, dépoussiérage et préparation du support.
Recherche et inspection minutieuse afin d’identifier précisément l’origine de la fuite.
Repose en réemploi de la fontaine d'eau.                                     </t>
    </r>
    <r>
      <rPr>
        <b/>
        <i/>
        <sz val="10"/>
        <rFont val="Arial"/>
        <family val="2"/>
      </rPr>
      <t>Veuillez noter que la réparation de la fuite n'est pas incluse dans le présent devis puisque la nature de celle si reste à déterminer sur place.</t>
    </r>
  </si>
  <si>
    <r>
      <rPr>
        <b/>
        <u/>
        <sz val="10"/>
        <rFont val="Arial"/>
        <family val="2"/>
      </rPr>
      <t>Préparation support:</t>
    </r>
    <r>
      <rPr>
        <sz val="10"/>
        <rFont val="Arial"/>
        <family val="2"/>
      </rPr>
      <t xml:space="preserve">
En partie courante et en relevé, comprenant:
Nettoyage avec un nettoyeur haute pression pour éliminé tous residue de mousse et lichen
Décapage de l'ensemble de soubassement, estimation 100% avec tous moyens appropriés compris grattage.
Mise en propreté, Nettoyage et rinçage haute pression de l'ensemble de soubassement.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</si>
</sst>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Calibri"/>
      <family val="2"/>
      <scheme val="minor"/>
    </font>
    <font>
      <sz val="10"/>
      <name val="Arial"/>
      <family val="2"/>
    </font>
    <font>
      <b/>
      <sz val="10"/>
      <name val="Arial"/>
      <family val="2"/>
    </font>
    <font>
      <sz val="11"/>
      <name val="Arial"/>
      <family val="2"/>
    </font>
    <font>
      <sz val="14"/>
      <name val="Arial"/>
      <family val="2"/>
    </font>
    <font>
      <b/>
      <sz val="14"/>
      <name val="Arial"/>
      <family val="2"/>
    </font>
    <font>
      <sz val="13"/>
      <name val="Arial"/>
      <family val="2"/>
    </font>
    <font>
      <i/>
      <sz val="10"/>
      <name val="Arial"/>
      <family val="2"/>
    </font>
    <font>
      <b/>
      <sz val="11"/>
      <name val="Arial"/>
      <family val="2"/>
    </font>
    <font>
      <b/>
      <u/>
      <sz val="10"/>
      <name val="Arial"/>
      <family val="2"/>
    </font>
    <font>
      <b/>
      <i/>
      <sz val="1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s>
  <cellStyleXfs count="1">
    <xf numFmtId="0" fontId="0" fillId="0" borderId="0"/>
  </cellStyleXfs>
  <cellXfs count="99">
    <xf numFmtId="0" fontId="0" fillId="0" borderId="0" xfId="0"/>
    <xf numFmtId="1" fontId="1" fillId="0" borderId="22" xfId="0" applyNumberFormat="1" applyFont="1" applyBorder="1" applyAlignment="1">
      <alignment horizontal="center" vertical="center"/>
    </xf>
    <xf numFmtId="0" fontId="1" fillId="0" borderId="22" xfId="0" applyFont="1" applyBorder="1" applyAlignment="1">
      <alignment horizontal="center" vertical="center"/>
    </xf>
    <xf numFmtId="1" fontId="1" fillId="0" borderId="18" xfId="0" applyNumberFormat="1" applyFont="1" applyBorder="1" applyAlignment="1">
      <alignment horizontal="center" vertical="center"/>
    </xf>
    <xf numFmtId="44" fontId="1" fillId="0" borderId="18" xfId="0" applyNumberFormat="1" applyFont="1" applyBorder="1" applyAlignment="1">
      <alignment vertical="center"/>
    </xf>
    <xf numFmtId="44" fontId="2" fillId="0" borderId="6" xfId="0" applyNumberFormat="1" applyFont="1" applyBorder="1" applyAlignment="1">
      <alignment horizontal="center" vertical="center"/>
    </xf>
    <xf numFmtId="44" fontId="2" fillId="0" borderId="6" xfId="0" applyNumberFormat="1" applyFont="1" applyBorder="1" applyAlignment="1">
      <alignment vertical="center"/>
    </xf>
    <xf numFmtId="44" fontId="2" fillId="0" borderId="37" xfId="0" applyNumberFormat="1" applyFont="1" applyBorder="1" applyAlignment="1">
      <alignment vertical="center"/>
    </xf>
    <xf numFmtId="0" fontId="1" fillId="3" borderId="22" xfId="0" applyFont="1" applyFill="1" applyBorder="1" applyAlignment="1">
      <alignment horizontal="center" vertical="center"/>
    </xf>
    <xf numFmtId="1" fontId="1" fillId="3" borderId="18" xfId="0" applyNumberFormat="1" applyFont="1" applyFill="1" applyBorder="1" applyAlignment="1">
      <alignment horizontal="center" vertical="center"/>
    </xf>
    <xf numFmtId="44" fontId="1" fillId="3" borderId="18" xfId="0" applyNumberFormat="1" applyFont="1" applyFill="1" applyBorder="1" applyAlignment="1">
      <alignment vertical="center"/>
    </xf>
    <xf numFmtId="44" fontId="2" fillId="3" borderId="6" xfId="0" applyNumberFormat="1" applyFont="1" applyFill="1" applyBorder="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44" fontId="3"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44"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44" fontId="4" fillId="0" borderId="0" xfId="0" applyNumberFormat="1" applyFont="1" applyAlignment="1">
      <alignment horizontal="center" vertical="center"/>
    </xf>
    <xf numFmtId="0" fontId="4" fillId="0" borderId="0" xfId="0" applyFont="1" applyAlignment="1">
      <alignment vertical="center"/>
    </xf>
    <xf numFmtId="0" fontId="1" fillId="0" borderId="0" xfId="0" applyFont="1" applyAlignment="1">
      <alignment horizontal="center" vertical="center"/>
    </xf>
    <xf numFmtId="1" fontId="1" fillId="0" borderId="0" xfId="0" applyNumberFormat="1" applyFont="1" applyAlignment="1">
      <alignment horizontal="center" vertical="center"/>
    </xf>
    <xf numFmtId="44" fontId="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horizontal="lef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1" fontId="8" fillId="2" borderId="10" xfId="0" applyNumberFormat="1" applyFont="1" applyFill="1" applyBorder="1" applyAlignment="1">
      <alignment horizontal="center" vertical="center"/>
    </xf>
    <xf numFmtId="44" fontId="8" fillId="2" borderId="10" xfId="0" applyNumberFormat="1" applyFont="1" applyFill="1" applyBorder="1" applyAlignment="1">
      <alignment horizontal="center" vertical="center"/>
    </xf>
    <xf numFmtId="44" fontId="8" fillId="2" borderId="11" xfId="0" applyNumberFormat="1" applyFont="1" applyFill="1" applyBorder="1" applyAlignment="1">
      <alignment horizontal="center" vertical="center"/>
    </xf>
    <xf numFmtId="0" fontId="2" fillId="3" borderId="21" xfId="0" applyFont="1" applyFill="1" applyBorder="1" applyAlignment="1">
      <alignment horizontal="left" vertical="center"/>
    </xf>
    <xf numFmtId="0" fontId="2" fillId="3" borderId="12" xfId="0" applyFont="1" applyFill="1" applyBorder="1" applyAlignment="1">
      <alignment vertical="center"/>
    </xf>
    <xf numFmtId="1" fontId="2" fillId="3" borderId="12" xfId="0" applyNumberFormat="1" applyFont="1" applyFill="1" applyBorder="1" applyAlignment="1">
      <alignment vertical="center"/>
    </xf>
    <xf numFmtId="44" fontId="2" fillId="3" borderId="12" xfId="0" applyNumberFormat="1" applyFont="1" applyFill="1" applyBorder="1" applyAlignment="1">
      <alignment vertical="center"/>
    </xf>
    <xf numFmtId="44" fontId="2" fillId="3" borderId="5" xfId="0" applyNumberFormat="1" applyFont="1" applyFill="1" applyBorder="1" applyAlignment="1">
      <alignment vertical="center"/>
    </xf>
    <xf numFmtId="0" fontId="8" fillId="0" borderId="0" xfId="0" applyFont="1" applyAlignment="1">
      <alignment vertical="center"/>
    </xf>
    <xf numFmtId="0" fontId="1" fillId="0" borderId="25" xfId="0" applyFont="1" applyBorder="1" applyAlignment="1">
      <alignment vertical="center" wrapText="1"/>
    </xf>
    <xf numFmtId="0" fontId="1" fillId="0" borderId="26" xfId="0" applyFont="1" applyBorder="1" applyAlignment="1">
      <alignment vertical="center" wrapText="1"/>
    </xf>
    <xf numFmtId="0" fontId="2" fillId="4" borderId="14" xfId="0" applyFont="1" applyFill="1" applyBorder="1" applyAlignment="1">
      <alignment horizontal="right" vertical="center"/>
    </xf>
    <xf numFmtId="0" fontId="2" fillId="4" borderId="16" xfId="0" applyFont="1" applyFill="1" applyBorder="1" applyAlignment="1">
      <alignment vertical="center"/>
    </xf>
    <xf numFmtId="44" fontId="2" fillId="4" borderId="19" xfId="0" applyNumberFormat="1" applyFont="1" applyFill="1" applyBorder="1" applyAlignment="1">
      <alignment horizontal="right" vertical="center"/>
    </xf>
    <xf numFmtId="0" fontId="8" fillId="0" borderId="0" xfId="0" applyFont="1" applyAlignment="1">
      <alignment horizontal="right" vertical="center"/>
    </xf>
    <xf numFmtId="0" fontId="2" fillId="3" borderId="2" xfId="0" applyFont="1" applyFill="1" applyBorder="1" applyAlignment="1">
      <alignment horizontal="left" vertical="center"/>
    </xf>
    <xf numFmtId="0" fontId="9" fillId="0" borderId="26" xfId="0" applyFont="1" applyBorder="1" applyAlignment="1">
      <alignment vertical="center" wrapText="1"/>
    </xf>
    <xf numFmtId="0" fontId="1" fillId="0" borderId="30" xfId="0" applyFont="1" applyBorder="1" applyAlignment="1">
      <alignment vertical="center" wrapText="1"/>
    </xf>
    <xf numFmtId="1" fontId="1" fillId="0" borderId="24" xfId="0" applyNumberFormat="1" applyFont="1" applyBorder="1" applyAlignment="1">
      <alignment horizontal="center" vertical="center"/>
    </xf>
    <xf numFmtId="1" fontId="1" fillId="4" borderId="31" xfId="0" applyNumberFormat="1" applyFont="1" applyFill="1" applyBorder="1" applyAlignment="1">
      <alignment horizontal="center" vertical="center"/>
    </xf>
    <xf numFmtId="44" fontId="1" fillId="4" borderId="31" xfId="0" applyNumberFormat="1" applyFont="1" applyFill="1" applyBorder="1" applyAlignment="1">
      <alignment vertical="center"/>
    </xf>
    <xf numFmtId="44" fontId="2" fillId="4" borderId="6" xfId="0" applyNumberFormat="1" applyFont="1" applyFill="1" applyBorder="1" applyAlignment="1">
      <alignment horizontal="center" vertical="center"/>
    </xf>
    <xf numFmtId="0" fontId="1" fillId="0" borderId="8" xfId="0" applyFont="1" applyBorder="1" applyAlignment="1">
      <alignment vertical="center" wrapText="1"/>
    </xf>
    <xf numFmtId="1" fontId="1" fillId="0" borderId="8" xfId="0" applyNumberFormat="1" applyFont="1" applyBorder="1" applyAlignment="1">
      <alignment horizontal="center" vertical="center"/>
    </xf>
    <xf numFmtId="1" fontId="1" fillId="4" borderId="8" xfId="0" applyNumberFormat="1" applyFont="1" applyFill="1" applyBorder="1" applyAlignment="1">
      <alignment horizontal="center" vertical="center"/>
    </xf>
    <xf numFmtId="44" fontId="1" fillId="4" borderId="8" xfId="0" applyNumberFormat="1" applyFont="1" applyFill="1" applyBorder="1" applyAlignment="1">
      <alignment vertical="center"/>
    </xf>
    <xf numFmtId="44" fontId="2" fillId="4" borderId="38" xfId="0" applyNumberFormat="1" applyFont="1" applyFill="1" applyBorder="1" applyAlignment="1">
      <alignment horizontal="center" vertical="center"/>
    </xf>
    <xf numFmtId="0" fontId="9" fillId="0" borderId="8" xfId="0" applyFont="1" applyBorder="1" applyAlignment="1">
      <alignment vertical="center" wrapText="1"/>
    </xf>
    <xf numFmtId="0" fontId="1" fillId="0" borderId="39" xfId="0" applyFont="1" applyBorder="1" applyAlignment="1">
      <alignment vertical="center" wrapText="1"/>
    </xf>
    <xf numFmtId="1" fontId="1" fillId="0" borderId="40" xfId="0" applyNumberFormat="1" applyFont="1" applyBorder="1" applyAlignment="1">
      <alignment horizontal="center" vertical="center"/>
    </xf>
    <xf numFmtId="1" fontId="1" fillId="4" borderId="18" xfId="0" applyNumberFormat="1" applyFont="1" applyFill="1" applyBorder="1" applyAlignment="1">
      <alignment horizontal="center" vertical="center"/>
    </xf>
    <xf numFmtId="44" fontId="1" fillId="4" borderId="18" xfId="0" applyNumberFormat="1" applyFont="1" applyFill="1" applyBorder="1" applyAlignment="1">
      <alignment vertical="center"/>
    </xf>
    <xf numFmtId="0" fontId="2" fillId="0" borderId="23" xfId="0" applyFont="1" applyBorder="1" applyAlignment="1">
      <alignment vertical="center" wrapText="1"/>
    </xf>
    <xf numFmtId="0" fontId="2" fillId="3" borderId="23" xfId="0" applyFont="1" applyFill="1" applyBorder="1" applyAlignment="1">
      <alignment vertical="center" wrapText="1"/>
    </xf>
    <xf numFmtId="0" fontId="9" fillId="0" borderId="28" xfId="0" applyFont="1" applyBorder="1" applyAlignment="1">
      <alignment vertical="center" wrapText="1"/>
    </xf>
    <xf numFmtId="0" fontId="1" fillId="0" borderId="29"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1" fillId="0" borderId="41" xfId="0" applyFont="1" applyBorder="1" applyAlignment="1">
      <alignment vertical="center" wrapText="1"/>
    </xf>
    <xf numFmtId="0" fontId="1" fillId="0" borderId="27" xfId="0" applyFont="1" applyBorder="1" applyAlignment="1">
      <alignment horizontal="left" vertical="center" wrapText="1"/>
    </xf>
    <xf numFmtId="0" fontId="1" fillId="4" borderId="2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8" xfId="0" applyFont="1" applyFill="1" applyBorder="1" applyAlignment="1">
      <alignment vertical="center"/>
    </xf>
    <xf numFmtId="0" fontId="9" fillId="4" borderId="25" xfId="0" applyFont="1" applyFill="1" applyBorder="1" applyAlignment="1">
      <alignment horizontal="left" vertical="center"/>
    </xf>
    <xf numFmtId="0" fontId="2" fillId="4" borderId="22" xfId="0" applyFont="1" applyFill="1" applyBorder="1" applyAlignment="1">
      <alignment vertical="center"/>
    </xf>
    <xf numFmtId="0" fontId="2" fillId="4" borderId="18" xfId="0" applyFont="1" applyFill="1" applyBorder="1" applyAlignment="1">
      <alignment vertical="center"/>
    </xf>
    <xf numFmtId="44" fontId="2" fillId="4" borderId="20" xfId="0" applyNumberFormat="1" applyFont="1" applyFill="1" applyBorder="1" applyAlignment="1">
      <alignment horizontal="right" vertical="center"/>
    </xf>
    <xf numFmtId="0" fontId="1" fillId="0" borderId="13" xfId="0" applyFont="1" applyBorder="1" applyAlignment="1">
      <alignment vertical="center" wrapText="1"/>
    </xf>
    <xf numFmtId="1" fontId="1" fillId="0" borderId="36" xfId="0" applyNumberFormat="1" applyFont="1" applyBorder="1" applyAlignment="1">
      <alignment horizontal="center" vertical="center"/>
    </xf>
    <xf numFmtId="0" fontId="2" fillId="4" borderId="42" xfId="0" applyFont="1" applyFill="1" applyBorder="1" applyAlignment="1">
      <alignment horizontal="right" vertical="center"/>
    </xf>
    <xf numFmtId="0" fontId="2" fillId="4" borderId="35" xfId="0" applyFont="1" applyFill="1" applyBorder="1" applyAlignment="1">
      <alignment vertical="center"/>
    </xf>
    <xf numFmtId="0" fontId="2" fillId="3" borderId="18" xfId="0" applyFont="1" applyFill="1" applyBorder="1" applyAlignment="1">
      <alignment vertical="center" wrapText="1"/>
    </xf>
    <xf numFmtId="0" fontId="2" fillId="4" borderId="32" xfId="0" applyFont="1" applyFill="1" applyBorder="1" applyAlignment="1">
      <alignment horizontal="right" vertical="center"/>
    </xf>
    <xf numFmtId="0" fontId="2" fillId="4" borderId="33" xfId="0" applyFont="1" applyFill="1" applyBorder="1" applyAlignment="1">
      <alignment vertical="center"/>
    </xf>
    <xf numFmtId="44" fontId="2" fillId="4" borderId="34" xfId="0" applyNumberFormat="1" applyFont="1" applyFill="1" applyBorder="1" applyAlignment="1">
      <alignment horizontal="right" vertical="center"/>
    </xf>
    <xf numFmtId="0" fontId="3" fillId="0" borderId="13" xfId="0" applyFont="1" applyBorder="1" applyAlignment="1">
      <alignment horizontal="righ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44" fontId="3" fillId="0" borderId="6" xfId="0" applyNumberFormat="1" applyFont="1" applyBorder="1" applyAlignment="1">
      <alignment horizontal="right" vertical="center"/>
    </xf>
    <xf numFmtId="0" fontId="8" fillId="5" borderId="15" xfId="0" applyFont="1" applyFill="1" applyBorder="1" applyAlignment="1">
      <alignment horizontal="right" vertical="center"/>
    </xf>
    <xf numFmtId="0" fontId="8" fillId="5" borderId="17" xfId="0" applyFont="1" applyFill="1" applyBorder="1" applyAlignment="1">
      <alignment horizontal="center" vertical="center"/>
    </xf>
    <xf numFmtId="44" fontId="8" fillId="5" borderId="7"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1057275</xdr:colOff>
      <xdr:row>6</xdr:row>
      <xdr:rowOff>55988</xdr:rowOff>
    </xdr:to>
    <xdr:pic>
      <xdr:nvPicPr>
        <xdr:cNvPr id="2" name="Image 1" descr="Capture">
          <a:extLst>
            <a:ext uri="{FF2B5EF4-FFF2-40B4-BE49-F238E27FC236}">
              <a16:creationId xmlns:a16="http://schemas.microsoft.com/office/drawing/2014/main" id="{FA9AE94A-2387-4021-BE9B-42A3AB808A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009650" cy="1056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K62"/>
  <sheetViews>
    <sheetView tabSelected="1" topLeftCell="A4" workbookViewId="0">
      <selection activeCell="F69" sqref="F69"/>
    </sheetView>
  </sheetViews>
  <sheetFormatPr baseColWidth="10" defaultColWidth="11.42578125" defaultRowHeight="14.25" x14ac:dyDescent="0.25"/>
  <cols>
    <col min="1" max="1" width="58.7109375" style="30" customWidth="1"/>
    <col min="2" max="2" width="5.5703125" style="12" customWidth="1"/>
    <col min="3" max="3" width="6" style="13" customWidth="1"/>
    <col min="4" max="4" width="13.28515625" style="14" bestFit="1" customWidth="1"/>
    <col min="5" max="5" width="14" style="14" customWidth="1"/>
    <col min="6" max="6" width="35.42578125" style="15" customWidth="1"/>
    <col min="7" max="7" width="15.140625" style="15" customWidth="1"/>
    <col min="8" max="16384" width="11.42578125" style="15"/>
  </cols>
  <sheetData>
    <row r="6" spans="1:6" ht="7.5" customHeight="1" x14ac:dyDescent="0.25"/>
    <row r="7" spans="1:6" ht="6.75" customHeight="1" x14ac:dyDescent="0.25">
      <c r="A7" s="16"/>
      <c r="B7" s="22"/>
      <c r="C7" s="23"/>
      <c r="D7" s="24"/>
      <c r="E7" s="24"/>
      <c r="F7" s="25"/>
    </row>
    <row r="8" spans="1:6" x14ac:dyDescent="0.25">
      <c r="A8" s="31" t="s">
        <v>45</v>
      </c>
    </row>
    <row r="9" spans="1:6" x14ac:dyDescent="0.25">
      <c r="A9" s="31" t="s">
        <v>46</v>
      </c>
    </row>
    <row r="10" spans="1:6" x14ac:dyDescent="0.25">
      <c r="A10" s="31" t="s">
        <v>47</v>
      </c>
    </row>
    <row r="11" spans="1:6" x14ac:dyDescent="0.25">
      <c r="A11" s="31"/>
    </row>
    <row r="12" spans="1:6" s="21" customFormat="1" ht="18" customHeight="1" x14ac:dyDescent="0.25">
      <c r="A12" s="16" t="s">
        <v>48</v>
      </c>
      <c r="B12" s="17"/>
      <c r="C12" s="18"/>
      <c r="D12" s="19"/>
      <c r="E12" s="19"/>
      <c r="F12" s="20"/>
    </row>
    <row r="13" spans="1:6" ht="18" x14ac:dyDescent="0.25">
      <c r="A13" s="32" t="s">
        <v>49</v>
      </c>
      <c r="B13" s="22"/>
      <c r="C13" s="23"/>
      <c r="D13" s="24"/>
      <c r="E13" s="24"/>
      <c r="F13" s="25"/>
    </row>
    <row r="14" spans="1:6" s="29" customFormat="1" ht="14.25" customHeight="1" thickBot="1" x14ac:dyDescent="0.3">
      <c r="A14" s="33" t="s">
        <v>50</v>
      </c>
      <c r="B14" s="26"/>
      <c r="C14" s="27"/>
      <c r="D14" s="28"/>
      <c r="E14" s="28"/>
    </row>
    <row r="15" spans="1:6" ht="16.5" customHeight="1" thickBot="1" x14ac:dyDescent="0.3">
      <c r="A15" s="34" t="s">
        <v>0</v>
      </c>
      <c r="B15" s="35" t="s">
        <v>2</v>
      </c>
      <c r="C15" s="36" t="s">
        <v>1</v>
      </c>
      <c r="D15" s="37" t="s">
        <v>5</v>
      </c>
      <c r="E15" s="38" t="s">
        <v>6</v>
      </c>
    </row>
    <row r="16" spans="1:6" s="44" customFormat="1" ht="15" customHeight="1" x14ac:dyDescent="0.25">
      <c r="A16" s="39" t="s">
        <v>35</v>
      </c>
      <c r="B16" s="40"/>
      <c r="C16" s="41"/>
      <c r="D16" s="42"/>
      <c r="E16" s="43"/>
    </row>
    <row r="17" spans="1:5" s="44" customFormat="1" ht="62.25" customHeight="1" x14ac:dyDescent="0.25">
      <c r="A17" s="45" t="s">
        <v>9</v>
      </c>
      <c r="B17" s="1" t="s">
        <v>8</v>
      </c>
      <c r="C17" s="3">
        <v>1</v>
      </c>
      <c r="D17" s="4"/>
      <c r="E17" s="5">
        <f>C17*D17</f>
        <v>0</v>
      </c>
    </row>
    <row r="18" spans="1:5" s="44" customFormat="1" ht="88.5" customHeight="1" x14ac:dyDescent="0.25">
      <c r="A18" s="46" t="s">
        <v>10</v>
      </c>
      <c r="B18" s="1" t="s">
        <v>8</v>
      </c>
      <c r="C18" s="3">
        <v>1</v>
      </c>
      <c r="D18" s="4"/>
      <c r="E18" s="6">
        <f>D18*C18</f>
        <v>0</v>
      </c>
    </row>
    <row r="19" spans="1:5" s="44" customFormat="1" ht="171" customHeight="1" x14ac:dyDescent="0.25">
      <c r="A19" s="46" t="s">
        <v>51</v>
      </c>
      <c r="B19" s="1" t="s">
        <v>8</v>
      </c>
      <c r="C19" s="3">
        <v>1</v>
      </c>
      <c r="D19" s="4"/>
      <c r="E19" s="6">
        <f>D19*C19</f>
        <v>0</v>
      </c>
    </row>
    <row r="20" spans="1:5" s="44" customFormat="1" ht="96.75" customHeight="1" thickBot="1" x14ac:dyDescent="0.3">
      <c r="A20" s="46" t="s">
        <v>52</v>
      </c>
      <c r="B20" s="1" t="s">
        <v>11</v>
      </c>
      <c r="C20" s="3">
        <v>2</v>
      </c>
      <c r="D20" s="4"/>
      <c r="E20" s="7">
        <f t="shared" ref="E20" si="0">D20*C20</f>
        <v>0</v>
      </c>
    </row>
    <row r="21" spans="1:5" s="50" customFormat="1" ht="15" customHeight="1" thickTop="1" thickBot="1" x14ac:dyDescent="0.3">
      <c r="A21" s="47" t="s">
        <v>3</v>
      </c>
      <c r="B21" s="48"/>
      <c r="C21" s="48"/>
      <c r="D21" s="48"/>
      <c r="E21" s="49">
        <f>SUM(E17:E19)</f>
        <v>0</v>
      </c>
    </row>
    <row r="22" spans="1:5" s="50" customFormat="1" ht="15" customHeight="1" x14ac:dyDescent="0.25">
      <c r="A22" s="51" t="s">
        <v>12</v>
      </c>
      <c r="B22" s="40"/>
      <c r="C22" s="41"/>
      <c r="D22" s="42"/>
      <c r="E22" s="43"/>
    </row>
    <row r="23" spans="1:5" s="50" customFormat="1" ht="18" customHeight="1" x14ac:dyDescent="0.25">
      <c r="A23" s="52" t="s">
        <v>13</v>
      </c>
      <c r="B23" s="1"/>
      <c r="C23" s="3"/>
      <c r="D23" s="4"/>
      <c r="E23" s="5">
        <f>SUM(E24:E28)</f>
        <v>0</v>
      </c>
    </row>
    <row r="24" spans="1:5" s="50" customFormat="1" ht="43.5" customHeight="1" x14ac:dyDescent="0.25">
      <c r="A24" s="53" t="s">
        <v>14</v>
      </c>
      <c r="B24" s="54" t="s">
        <v>15</v>
      </c>
      <c r="C24" s="55">
        <v>58</v>
      </c>
      <c r="D24" s="56"/>
      <c r="E24" s="57">
        <f>C24*D24</f>
        <v>0</v>
      </c>
    </row>
    <row r="25" spans="1:5" s="50" customFormat="1" ht="90.4" customHeight="1" x14ac:dyDescent="0.25">
      <c r="A25" s="58" t="s">
        <v>53</v>
      </c>
      <c r="B25" s="59" t="s">
        <v>15</v>
      </c>
      <c r="C25" s="60">
        <v>58</v>
      </c>
      <c r="D25" s="61"/>
      <c r="E25" s="62">
        <f>C25*D25</f>
        <v>0</v>
      </c>
    </row>
    <row r="26" spans="1:5" s="50" customFormat="1" ht="67.5" customHeight="1" x14ac:dyDescent="0.25">
      <c r="A26" s="58" t="s">
        <v>54</v>
      </c>
      <c r="B26" s="59" t="s">
        <v>2</v>
      </c>
      <c r="C26" s="60">
        <v>16</v>
      </c>
      <c r="D26" s="61"/>
      <c r="E26" s="62">
        <f>D26*C26</f>
        <v>0</v>
      </c>
    </row>
    <row r="27" spans="1:5" s="50" customFormat="1" ht="66" customHeight="1" x14ac:dyDescent="0.25">
      <c r="A27" s="58" t="s">
        <v>55</v>
      </c>
      <c r="B27" s="59" t="s">
        <v>2</v>
      </c>
      <c r="C27" s="60">
        <v>4</v>
      </c>
      <c r="D27" s="61"/>
      <c r="E27" s="62">
        <f>D27*C27</f>
        <v>0</v>
      </c>
    </row>
    <row r="28" spans="1:5" s="50" customFormat="1" ht="117.75" customHeight="1" x14ac:dyDescent="0.25">
      <c r="A28" s="58" t="s">
        <v>56</v>
      </c>
      <c r="B28" s="59" t="s">
        <v>8</v>
      </c>
      <c r="C28" s="60">
        <v>1</v>
      </c>
      <c r="D28" s="61"/>
      <c r="E28" s="62">
        <f>D28*C28</f>
        <v>0</v>
      </c>
    </row>
    <row r="29" spans="1:5" s="50" customFormat="1" ht="17.25" customHeight="1" x14ac:dyDescent="0.25">
      <c r="A29" s="63" t="s">
        <v>16</v>
      </c>
      <c r="B29" s="59"/>
      <c r="C29" s="60"/>
      <c r="D29" s="61"/>
      <c r="E29" s="62">
        <f>SUM(E30:E31)</f>
        <v>0</v>
      </c>
    </row>
    <row r="30" spans="1:5" s="50" customFormat="1" ht="65.25" customHeight="1" x14ac:dyDescent="0.25">
      <c r="A30" s="58" t="s">
        <v>44</v>
      </c>
      <c r="B30" s="59" t="s">
        <v>15</v>
      </c>
      <c r="C30" s="60">
        <v>67</v>
      </c>
      <c r="D30" s="61"/>
      <c r="E30" s="62">
        <f>D30*C30</f>
        <v>0</v>
      </c>
    </row>
    <row r="31" spans="1:5" s="50" customFormat="1" ht="36" customHeight="1" thickBot="1" x14ac:dyDescent="0.3">
      <c r="A31" s="64" t="s">
        <v>17</v>
      </c>
      <c r="B31" s="65" t="s">
        <v>8</v>
      </c>
      <c r="C31" s="66">
        <v>1</v>
      </c>
      <c r="D31" s="67"/>
      <c r="E31" s="57">
        <f>C31*D31</f>
        <v>0</v>
      </c>
    </row>
    <row r="32" spans="1:5" s="50" customFormat="1" ht="15" customHeight="1" thickTop="1" thickBot="1" x14ac:dyDescent="0.3">
      <c r="A32" s="47" t="s">
        <v>3</v>
      </c>
      <c r="B32" s="48"/>
      <c r="C32" s="48"/>
      <c r="D32" s="48"/>
      <c r="E32" s="49">
        <f>SUM(E23,E29)</f>
        <v>0</v>
      </c>
    </row>
    <row r="33" spans="1:11" s="50" customFormat="1" ht="15" x14ac:dyDescent="0.25">
      <c r="A33" s="68" t="s">
        <v>18</v>
      </c>
      <c r="B33" s="3"/>
      <c r="C33" s="66"/>
      <c r="D33" s="67"/>
      <c r="E33" s="57"/>
    </row>
    <row r="34" spans="1:11" s="50" customFormat="1" ht="20.25" customHeight="1" x14ac:dyDescent="0.25">
      <c r="A34" s="52" t="s">
        <v>19</v>
      </c>
      <c r="B34" s="2"/>
      <c r="C34" s="3"/>
      <c r="D34" s="4"/>
      <c r="E34" s="5">
        <f>SUM(E35:E37)</f>
        <v>0</v>
      </c>
    </row>
    <row r="35" spans="1:11" s="50" customFormat="1" ht="127.5" x14ac:dyDescent="0.25">
      <c r="A35" s="46" t="s">
        <v>57</v>
      </c>
      <c r="B35" s="1" t="s">
        <v>8</v>
      </c>
      <c r="C35" s="3">
        <v>1</v>
      </c>
      <c r="D35" s="4"/>
      <c r="E35" s="5">
        <f>D35*C35</f>
        <v>0</v>
      </c>
    </row>
    <row r="36" spans="1:11" s="50" customFormat="1" ht="76.5" x14ac:dyDescent="0.25">
      <c r="A36" s="46" t="s">
        <v>20</v>
      </c>
      <c r="B36" s="2" t="s">
        <v>8</v>
      </c>
      <c r="C36" s="3">
        <v>1</v>
      </c>
      <c r="D36" s="4"/>
      <c r="E36" s="5">
        <f>C36*D36</f>
        <v>0</v>
      </c>
    </row>
    <row r="37" spans="1:11" s="50" customFormat="1" ht="90" thickBot="1" x14ac:dyDescent="0.3">
      <c r="A37" s="46" t="s">
        <v>21</v>
      </c>
      <c r="B37" s="2" t="s">
        <v>2</v>
      </c>
      <c r="C37" s="3">
        <v>1</v>
      </c>
      <c r="D37" s="4"/>
      <c r="E37" s="5">
        <f>C37*D37</f>
        <v>0</v>
      </c>
    </row>
    <row r="38" spans="1:11" s="50" customFormat="1" ht="15" customHeight="1" thickTop="1" thickBot="1" x14ac:dyDescent="0.3">
      <c r="A38" s="47" t="s">
        <v>3</v>
      </c>
      <c r="B38" s="48"/>
      <c r="C38" s="48"/>
      <c r="D38" s="48"/>
      <c r="E38" s="49">
        <f>E34</f>
        <v>0</v>
      </c>
    </row>
    <row r="39" spans="1:11" s="50" customFormat="1" ht="15" x14ac:dyDescent="0.25">
      <c r="A39" s="69" t="s">
        <v>22</v>
      </c>
      <c r="B39" s="8"/>
      <c r="C39" s="9"/>
      <c r="D39" s="10"/>
      <c r="E39" s="11"/>
    </row>
    <row r="40" spans="1:11" s="50" customFormat="1" ht="15" x14ac:dyDescent="0.25">
      <c r="A40" s="70" t="s">
        <v>23</v>
      </c>
      <c r="B40" s="2"/>
      <c r="C40" s="3"/>
      <c r="D40" s="4"/>
      <c r="E40" s="5">
        <f>E41</f>
        <v>0</v>
      </c>
    </row>
    <row r="41" spans="1:11" s="50" customFormat="1" ht="15" customHeight="1" x14ac:dyDescent="0.25">
      <c r="A41" s="71" t="s">
        <v>24</v>
      </c>
      <c r="B41" s="2" t="s">
        <v>2</v>
      </c>
      <c r="C41" s="3">
        <v>1</v>
      </c>
      <c r="D41" s="4"/>
      <c r="E41" s="5">
        <f>C41*D41</f>
        <v>0</v>
      </c>
    </row>
    <row r="42" spans="1:11" s="50" customFormat="1" ht="27.75" customHeight="1" x14ac:dyDescent="0.25">
      <c r="A42" s="52" t="s">
        <v>25</v>
      </c>
      <c r="B42" s="1"/>
      <c r="C42" s="3"/>
      <c r="D42" s="4"/>
      <c r="E42" s="5">
        <f>SUM(E43:E50)</f>
        <v>0</v>
      </c>
      <c r="F42" s="72"/>
      <c r="G42" s="72"/>
      <c r="H42" s="72"/>
      <c r="I42" s="72"/>
      <c r="J42" s="72"/>
      <c r="K42" s="72"/>
    </row>
    <row r="43" spans="1:11" s="50" customFormat="1" ht="15" x14ac:dyDescent="0.25">
      <c r="A43" s="46" t="s">
        <v>26</v>
      </c>
      <c r="B43" s="1" t="s">
        <v>27</v>
      </c>
      <c r="C43" s="3">
        <v>12</v>
      </c>
      <c r="D43" s="4"/>
      <c r="E43" s="5">
        <f t="shared" ref="E43:E44" si="1">C43*D43</f>
        <v>0</v>
      </c>
      <c r="F43" s="72"/>
      <c r="G43" s="72"/>
      <c r="H43" s="72"/>
      <c r="I43" s="72"/>
      <c r="J43" s="72"/>
      <c r="K43" s="72"/>
    </row>
    <row r="44" spans="1:11" s="50" customFormat="1" ht="18" customHeight="1" x14ac:dyDescent="0.25">
      <c r="A44" s="46" t="s">
        <v>28</v>
      </c>
      <c r="B44" s="1" t="s">
        <v>27</v>
      </c>
      <c r="C44" s="3">
        <v>12</v>
      </c>
      <c r="D44" s="4"/>
      <c r="E44" s="5">
        <f t="shared" si="1"/>
        <v>0</v>
      </c>
      <c r="F44" s="73"/>
      <c r="G44" s="73"/>
      <c r="H44" s="73"/>
      <c r="I44" s="73"/>
      <c r="J44" s="73"/>
      <c r="K44" s="73"/>
    </row>
    <row r="45" spans="1:11" s="50" customFormat="1" ht="25.5" x14ac:dyDescent="0.25">
      <c r="A45" s="46" t="s">
        <v>29</v>
      </c>
      <c r="B45" s="1" t="s">
        <v>27</v>
      </c>
      <c r="C45" s="3">
        <v>12</v>
      </c>
      <c r="D45" s="4"/>
      <c r="E45" s="5">
        <f t="shared" ref="E45" si="2">C45*D45</f>
        <v>0</v>
      </c>
      <c r="F45" s="73"/>
      <c r="G45" s="73"/>
      <c r="H45" s="73"/>
      <c r="I45" s="73"/>
      <c r="J45" s="73"/>
      <c r="K45" s="73"/>
    </row>
    <row r="46" spans="1:11" s="50" customFormat="1" ht="25.5" x14ac:dyDescent="0.25">
      <c r="A46" s="46" t="s">
        <v>30</v>
      </c>
      <c r="B46" s="1" t="s">
        <v>2</v>
      </c>
      <c r="C46" s="3">
        <v>1</v>
      </c>
      <c r="D46" s="4"/>
      <c r="E46" s="5">
        <f t="shared" ref="E46:E49" si="3">C46*D46</f>
        <v>0</v>
      </c>
    </row>
    <row r="47" spans="1:11" s="50" customFormat="1" ht="25.5" x14ac:dyDescent="0.25">
      <c r="A47" s="74" t="s">
        <v>31</v>
      </c>
      <c r="B47" s="1" t="s">
        <v>2</v>
      </c>
      <c r="C47" s="3">
        <v>1</v>
      </c>
      <c r="D47" s="4"/>
      <c r="E47" s="5">
        <f t="shared" si="3"/>
        <v>0</v>
      </c>
    </row>
    <row r="48" spans="1:11" s="50" customFormat="1" ht="25.5" x14ac:dyDescent="0.25">
      <c r="A48" s="74" t="s">
        <v>32</v>
      </c>
      <c r="B48" s="1" t="s">
        <v>2</v>
      </c>
      <c r="C48" s="3">
        <v>1</v>
      </c>
      <c r="D48" s="4"/>
      <c r="E48" s="5">
        <f t="shared" si="3"/>
        <v>0</v>
      </c>
    </row>
    <row r="49" spans="1:5" s="50" customFormat="1" ht="25.5" x14ac:dyDescent="0.25">
      <c r="A49" s="74" t="s">
        <v>33</v>
      </c>
      <c r="B49" s="1" t="s">
        <v>2</v>
      </c>
      <c r="C49" s="3">
        <v>1</v>
      </c>
      <c r="D49" s="4"/>
      <c r="E49" s="5">
        <f t="shared" si="3"/>
        <v>0</v>
      </c>
    </row>
    <row r="50" spans="1:5" s="50" customFormat="1" ht="25.5" x14ac:dyDescent="0.25">
      <c r="A50" s="75" t="s">
        <v>34</v>
      </c>
      <c r="B50" s="76" t="s">
        <v>2</v>
      </c>
      <c r="C50" s="77">
        <v>1</v>
      </c>
      <c r="D50" s="78"/>
      <c r="E50" s="5">
        <f>C50*D50</f>
        <v>0</v>
      </c>
    </row>
    <row r="51" spans="1:5" s="50" customFormat="1" ht="15" customHeight="1" x14ac:dyDescent="0.25">
      <c r="A51" s="79" t="s">
        <v>36</v>
      </c>
      <c r="B51" s="80"/>
      <c r="C51" s="81"/>
      <c r="D51" s="81"/>
      <c r="E51" s="82">
        <f>SUM(E52:E55)</f>
        <v>0</v>
      </c>
    </row>
    <row r="52" spans="1:5" s="50" customFormat="1" ht="43.5" customHeight="1" x14ac:dyDescent="0.25">
      <c r="A52" s="46" t="s">
        <v>37</v>
      </c>
      <c r="B52" s="1" t="s">
        <v>8</v>
      </c>
      <c r="C52" s="3">
        <v>1</v>
      </c>
      <c r="D52" s="4"/>
      <c r="E52" s="5">
        <f>C52*D52</f>
        <v>0</v>
      </c>
    </row>
    <row r="53" spans="1:5" s="50" customFormat="1" ht="21" customHeight="1" x14ac:dyDescent="0.25">
      <c r="A53" s="46" t="s">
        <v>38</v>
      </c>
      <c r="B53" s="1" t="s">
        <v>2</v>
      </c>
      <c r="C53" s="66">
        <v>1</v>
      </c>
      <c r="D53" s="67"/>
      <c r="E53" s="57">
        <f>C53*D53</f>
        <v>0</v>
      </c>
    </row>
    <row r="54" spans="1:5" s="50" customFormat="1" ht="15" x14ac:dyDescent="0.25">
      <c r="A54" s="53" t="s">
        <v>39</v>
      </c>
      <c r="B54" s="54" t="s">
        <v>2</v>
      </c>
      <c r="C54" s="66">
        <v>1</v>
      </c>
      <c r="D54" s="67"/>
      <c r="E54" s="57">
        <f>C54*D54</f>
        <v>0</v>
      </c>
    </row>
    <row r="55" spans="1:5" s="50" customFormat="1" ht="15.75" thickBot="1" x14ac:dyDescent="0.3">
      <c r="A55" s="83" t="s">
        <v>40</v>
      </c>
      <c r="B55" s="84" t="s">
        <v>2</v>
      </c>
      <c r="C55" s="66">
        <v>1</v>
      </c>
      <c r="D55" s="67"/>
      <c r="E55" s="57">
        <f>C55*D55</f>
        <v>0</v>
      </c>
    </row>
    <row r="56" spans="1:5" s="50" customFormat="1" ht="15" customHeight="1" thickTop="1" thickBot="1" x14ac:dyDescent="0.3">
      <c r="A56" s="85" t="s">
        <v>3</v>
      </c>
      <c r="B56" s="86"/>
      <c r="C56" s="48"/>
      <c r="D56" s="48"/>
      <c r="E56" s="49">
        <f>E40+E42+E51</f>
        <v>0</v>
      </c>
    </row>
    <row r="57" spans="1:5" s="50" customFormat="1" ht="15" x14ac:dyDescent="0.25">
      <c r="A57" s="87" t="s">
        <v>42</v>
      </c>
      <c r="B57" s="8"/>
      <c r="C57" s="9"/>
      <c r="D57" s="10"/>
      <c r="E57" s="11"/>
    </row>
    <row r="58" spans="1:5" s="50" customFormat="1" ht="35.25" customHeight="1" thickBot="1" x14ac:dyDescent="0.3">
      <c r="A58" s="71" t="s">
        <v>43</v>
      </c>
      <c r="B58" s="2" t="s">
        <v>8</v>
      </c>
      <c r="C58" s="3">
        <v>1</v>
      </c>
      <c r="D58" s="4"/>
      <c r="E58" s="5">
        <f>C58*D58</f>
        <v>0</v>
      </c>
    </row>
    <row r="59" spans="1:5" s="50" customFormat="1" ht="15" customHeight="1" thickTop="1" thickBot="1" x14ac:dyDescent="0.3">
      <c r="A59" s="47" t="s">
        <v>3</v>
      </c>
      <c r="B59" s="48"/>
      <c r="C59" s="48"/>
      <c r="D59" s="48"/>
      <c r="E59" s="49">
        <f>E58</f>
        <v>0</v>
      </c>
    </row>
    <row r="60" spans="1:5" s="50" customFormat="1" ht="16.149999999999999" customHeight="1" thickBot="1" x14ac:dyDescent="0.3">
      <c r="A60" s="88" t="s">
        <v>41</v>
      </c>
      <c r="B60" s="89"/>
      <c r="C60" s="89"/>
      <c r="D60" s="89"/>
      <c r="E60" s="90">
        <f>E21+E32+E38+E56+E59</f>
        <v>0</v>
      </c>
    </row>
    <row r="61" spans="1:5" ht="15" customHeight="1" x14ac:dyDescent="0.25">
      <c r="A61" s="91" t="s">
        <v>7</v>
      </c>
      <c r="B61" s="92"/>
      <c r="C61" s="93"/>
      <c r="D61" s="94"/>
      <c r="E61" s="95">
        <f>(E60*0.1)</f>
        <v>0</v>
      </c>
    </row>
    <row r="62" spans="1:5" s="44" customFormat="1" ht="15" customHeight="1" thickBot="1" x14ac:dyDescent="0.3">
      <c r="A62" s="96" t="s">
        <v>4</v>
      </c>
      <c r="B62" s="97"/>
      <c r="C62" s="97"/>
      <c r="D62" s="97"/>
      <c r="E62" s="98">
        <f>SUM(E60:E61)</f>
        <v>0</v>
      </c>
    </row>
  </sheetData>
  <mergeCells count="4">
    <mergeCell ref="B61:D61"/>
    <mergeCell ref="B62:D62"/>
    <mergeCell ref="F42:F43"/>
    <mergeCell ref="G42:K43"/>
  </mergeCells>
  <pageMargins left="0.70866141732283472" right="0.70866141732283472" top="0.74803149606299213" bottom="0.74803149606299213" header="0.31496062992125984" footer="0.31496062992125984"/>
  <pageSetup paperSize="9" scale="8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34AB24CFE1A42AE10403D6CB05C1D" ma:contentTypeVersion="13" ma:contentTypeDescription="Crée un document." ma:contentTypeScope="" ma:versionID="069dc55fb5103f6647f89eaf56685bce">
  <xsd:schema xmlns:xsd="http://www.w3.org/2001/XMLSchema" xmlns:xs="http://www.w3.org/2001/XMLSchema" xmlns:p="http://schemas.microsoft.com/office/2006/metadata/properties" xmlns:ns2="7fa98d4f-df40-4ae6-93d3-97dbeb6aeec9" xmlns:ns3="d18567c2-4d9c-434e-9953-0e60714d0413" targetNamespace="http://schemas.microsoft.com/office/2006/metadata/properties" ma:root="true" ma:fieldsID="1243c3de5263ac84716db9948ee7ac71" ns2:_="" ns3:_="">
    <xsd:import namespace="7fa98d4f-df40-4ae6-93d3-97dbeb6aeec9"/>
    <xsd:import namespace="d18567c2-4d9c-434e-9953-0e60714d041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98d4f-df40-4ae6-93d3-97dbeb6aeec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45c4b0cc-d09f-4a21-aee8-4d38a24fb21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567c2-4d9c-434e-9953-0e60714d041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4202a89-f7c7-4d6d-b2b9-40a6fefaf27c}" ma:internalName="TaxCatchAll" ma:showField="CatchAllData" ma:web="d18567c2-4d9c-434e-9953-0e60714d04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8567c2-4d9c-434e-9953-0e60714d0413" xsi:nil="true"/>
    <lcf76f155ced4ddcb4097134ff3c332f xmlns="7fa98d4f-df40-4ae6-93d3-97dbeb6aee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25170-DE40-4B5B-998A-0EC72BA7E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98d4f-df40-4ae6-93d3-97dbeb6aeec9"/>
    <ds:schemaRef ds:uri="d18567c2-4d9c-434e-9953-0e60714d0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F24D9C-12DE-4257-A726-572BC2D29594}">
  <ds:schemaRefs>
    <ds:schemaRef ds:uri="http://schemas.microsoft.com/office/2006/metadata/properties"/>
    <ds:schemaRef ds:uri="http://schemas.microsoft.com/office/infopath/2007/PartnerControls"/>
    <ds:schemaRef ds:uri="d18567c2-4d9c-434e-9953-0e60714d0413"/>
    <ds:schemaRef ds:uri="7fa98d4f-df40-4ae6-93d3-97dbeb6aeec9"/>
  </ds:schemaRefs>
</ds:datastoreItem>
</file>

<file path=customXml/itemProps3.xml><?xml version="1.0" encoding="utf-8"?>
<ds:datastoreItem xmlns:ds="http://schemas.openxmlformats.org/officeDocument/2006/customXml" ds:itemID="{0D338C19-EFB9-4D3A-9DD2-106DD1F411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DPGF</vt:lpstr>
      <vt:lpstr>DPGF!Zone_d_impression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dc:creator>
  <cp:lastModifiedBy>Philippe Richard</cp:lastModifiedBy>
  <cp:lastPrinted>2025-03-28T08:12:47Z</cp:lastPrinted>
  <dcterms:created xsi:type="dcterms:W3CDTF">2020-02-25T15:15:01Z</dcterms:created>
  <dcterms:modified xsi:type="dcterms:W3CDTF">2025-03-28T08:13:00Z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0x010100D8E34AB24CFE1A42AE10403D6CB05C1D</vt:lpwstr>
  </property>
  <property fmtid="{D5CDD505-2E9C-101B-9397-08002B2CF9AE}" pid="3" name="MediaServiceImageTags">
    <vt:lpwstr/>
  </property>
</Properties>
</file>